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SELEPSecretariatAll/Shared Documents/General/Communications &amp; Marketing/Annual Reports/Annual Report 1920/"/>
    </mc:Choice>
  </mc:AlternateContent>
  <xr:revisionPtr revIDLastSave="0" documentId="14_{A0724443-282A-4B05-AE48-A975DA196298}" xr6:coauthVersionLast="45" xr6:coauthVersionMax="45" xr10:uidLastSave="{00000000-0000-0000-0000-000000000000}"/>
  <bookViews>
    <workbookView xWindow="28680" yWindow="-3945" windowWidth="20730" windowHeight="11160" xr2:uid="{E8576F4C-5616-4C08-A35A-12999C9B8C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D40" i="1"/>
  <c r="D39" i="1"/>
  <c r="D38" i="1"/>
  <c r="D37" i="1"/>
  <c r="C41" i="1"/>
  <c r="B41" i="1"/>
  <c r="D32" i="1" l="1"/>
  <c r="D31" i="1"/>
  <c r="D30" i="1"/>
  <c r="D29" i="1"/>
  <c r="D28" i="1"/>
  <c r="D27" i="1"/>
  <c r="D26" i="1"/>
  <c r="D25" i="1"/>
  <c r="D24" i="1"/>
  <c r="C33" i="1"/>
  <c r="B33" i="1"/>
  <c r="B20" i="1"/>
  <c r="C20" i="1"/>
  <c r="B13" i="1"/>
  <c r="C13" i="1"/>
  <c r="D19" i="1"/>
  <c r="D18" i="1"/>
  <c r="D17" i="1"/>
  <c r="D16" i="1"/>
  <c r="D8" i="1"/>
  <c r="D9" i="1"/>
  <c r="D10" i="1"/>
  <c r="D11" i="1"/>
  <c r="D12" i="1"/>
  <c r="D7" i="1"/>
  <c r="D20" i="1" l="1"/>
  <c r="D13" i="1"/>
  <c r="D33" i="1" l="1"/>
</calcChain>
</file>

<file path=xl/sharedStrings.xml><?xml version="1.0" encoding="utf-8"?>
<sst xmlns="http://schemas.openxmlformats.org/spreadsheetml/2006/main" count="47" uniqueCount="34">
  <si>
    <t>Actual</t>
  </si>
  <si>
    <t>Variance</t>
  </si>
  <si>
    <t>Total</t>
  </si>
  <si>
    <t>Specific Grant Breakdown</t>
  </si>
  <si>
    <t>Grants received by SELEP</t>
  </si>
  <si>
    <t>Financial Information for Annual Report 2019/20</t>
  </si>
  <si>
    <t>Budget</t>
  </si>
  <si>
    <t>£000s</t>
  </si>
  <si>
    <t>Staffing</t>
  </si>
  <si>
    <t>Meetings and Admin Costs</t>
  </si>
  <si>
    <t>Chairman's Allowance</t>
  </si>
  <si>
    <t>Consultancy and Projects</t>
  </si>
  <si>
    <t>Local Area Support</t>
  </si>
  <si>
    <t>Grants to Third Parties</t>
  </si>
  <si>
    <t>Grant Income</t>
  </si>
  <si>
    <t>Contributions from Partners</t>
  </si>
  <si>
    <t>Other Contributions</t>
  </si>
  <si>
    <t>External Interest</t>
  </si>
  <si>
    <t>Operational Expenditure</t>
  </si>
  <si>
    <t>Operational Income</t>
  </si>
  <si>
    <t>Core funding from HM Govt</t>
  </si>
  <si>
    <t>GPF Revenue Grant (Sector Support Fund)</t>
  </si>
  <si>
    <t>Growth Hub funding from HM Govt</t>
  </si>
  <si>
    <t>Careers Enterprise Company Enterprise Advisor grant</t>
  </si>
  <si>
    <t>Energy Strategy Grant from HM Govt</t>
  </si>
  <si>
    <t>Grants paid by SELEP</t>
  </si>
  <si>
    <t>Sector Support Fund</t>
  </si>
  <si>
    <t>Growth Hub - sub hub grants</t>
  </si>
  <si>
    <t>Careers Enterprise Company - Enterprise Advisors grants</t>
  </si>
  <si>
    <t>SELEP</t>
  </si>
  <si>
    <t>Delivering Skills for the Future</t>
  </si>
  <si>
    <t>Brexit Readiness Funding from HM Govt</t>
  </si>
  <si>
    <t>Skills Analysis Panels (SAP) Grant from HM Govt</t>
  </si>
  <si>
    <t>Local Digital Skills Partnership Catalyst Grant from HM Govt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</si>
</sst>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5" fontId="0" fillId="0" borderId="0" xfId="1" applyNumberFormat="1" applyFont="1"/>
    <xf numFmtId="165" fontId="1" fillId="0" borderId="0" xfId="1" applyNumberFormat="1" applyFont="1"/>
    <xf numFmtId="165" fontId="0" fillId="0" borderId="0" xfId="0" applyNumberFormat="1"/>
    <xf numFmtId="165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53C8-075F-4187-9197-06E327191849}">
  <dimension ref="A2:D41"/>
  <sheetViews>
    <sheetView tabSelected="1" workbookViewId="0">
      <selection activeCell="D41" sqref="D41"/>
    </sheetView>
  </sheetViews>
  <sheetFormatPr defaultRowHeight="15" x14ac:dyDescent="0.25"/>
  <cols>
    <col min="1" max="1" width="52" bestFit="1" customWidth="1"/>
    <col min="2" max="3" width="16.85546875" customWidth="1"/>
    <col min="4" max="4" width="12.5703125" style="1" customWidth="1"/>
  </cols>
  <sheetData>
    <row r="2" spans="1:4" x14ac:dyDescent="0.25">
      <c r="A2" t="s">
        <v>29</v>
      </c>
    </row>
    <row r="3" spans="1:4" x14ac:dyDescent="0.25">
      <c r="A3" t="s">
        <v>5</v>
      </c>
    </row>
    <row r="4" spans="1:4" x14ac:dyDescent="0.25">
      <c r="A4" t="s">
        <v>7</v>
      </c>
    </row>
    <row r="6" spans="1:4" x14ac:dyDescent="0.25">
      <c r="A6" s="1" t="s">
        <v>18</v>
      </c>
      <c r="B6" s="1" t="s">
        <v>0</v>
      </c>
      <c r="C6" s="1" t="s">
        <v>6</v>
      </c>
      <c r="D6" s="1" t="s">
        <v>1</v>
      </c>
    </row>
    <row r="7" spans="1:4" x14ac:dyDescent="0.25">
      <c r="A7" t="s">
        <v>8</v>
      </c>
      <c r="B7" s="4">
        <v>1059.2534800000001</v>
      </c>
      <c r="C7" s="4">
        <v>992.32096999999999</v>
      </c>
      <c r="D7" s="5">
        <f>B7-C7</f>
        <v>66.932510000000093</v>
      </c>
    </row>
    <row r="8" spans="1:4" x14ac:dyDescent="0.25">
      <c r="A8" t="s">
        <v>9</v>
      </c>
      <c r="B8" s="4">
        <v>48.01211</v>
      </c>
      <c r="C8" s="4">
        <v>66</v>
      </c>
      <c r="D8" s="5">
        <f t="shared" ref="D8:D12" si="0">B8-C8</f>
        <v>-17.98789</v>
      </c>
    </row>
    <row r="9" spans="1:4" x14ac:dyDescent="0.25">
      <c r="A9" t="s">
        <v>10</v>
      </c>
      <c r="B9" s="4">
        <v>21.814870000000003</v>
      </c>
      <c r="C9" s="4">
        <v>20</v>
      </c>
      <c r="D9" s="5">
        <f t="shared" si="0"/>
        <v>1.8148700000000026</v>
      </c>
    </row>
    <row r="10" spans="1:4" x14ac:dyDescent="0.25">
      <c r="A10" t="s">
        <v>11</v>
      </c>
      <c r="B10" s="4">
        <v>454.73507999999998</v>
      </c>
      <c r="C10" s="4">
        <v>1125.8501999999999</v>
      </c>
      <c r="D10" s="5">
        <f t="shared" si="0"/>
        <v>-671.11511999999993</v>
      </c>
    </row>
    <row r="11" spans="1:4" x14ac:dyDescent="0.25">
      <c r="A11" t="s">
        <v>12</v>
      </c>
      <c r="B11" s="4">
        <v>150</v>
      </c>
      <c r="C11" s="4">
        <v>150</v>
      </c>
      <c r="D11" s="5">
        <f t="shared" si="0"/>
        <v>0</v>
      </c>
    </row>
    <row r="12" spans="1:4" x14ac:dyDescent="0.25">
      <c r="A12" t="s">
        <v>13</v>
      </c>
      <c r="B12" s="4">
        <v>1338.87366</v>
      </c>
      <c r="C12" s="4">
        <v>1863.79566</v>
      </c>
      <c r="D12" s="5">
        <f t="shared" si="0"/>
        <v>-524.92200000000003</v>
      </c>
    </row>
    <row r="13" spans="1:4" x14ac:dyDescent="0.25">
      <c r="A13" s="1" t="s">
        <v>2</v>
      </c>
      <c r="B13" s="5">
        <f>SUM(B7:B12)</f>
        <v>3072.6891999999998</v>
      </c>
      <c r="C13" s="5">
        <f>SUM(C7:C12)</f>
        <v>4217.9668299999994</v>
      </c>
      <c r="D13" s="5">
        <f t="shared" ref="D13" si="1">SUM(D7:D12)</f>
        <v>-1145.2776299999998</v>
      </c>
    </row>
    <row r="15" spans="1:4" x14ac:dyDescent="0.25">
      <c r="A15" s="1" t="s">
        <v>19</v>
      </c>
      <c r="B15" s="1" t="s">
        <v>0</v>
      </c>
      <c r="C15" s="1" t="s">
        <v>6</v>
      </c>
      <c r="D15" s="1" t="s">
        <v>1</v>
      </c>
    </row>
    <row r="16" spans="1:4" x14ac:dyDescent="0.25">
      <c r="A16" t="s">
        <v>14</v>
      </c>
      <c r="B16" s="4">
        <v>-2576.15942</v>
      </c>
      <c r="C16" s="4">
        <v>-2778.9668299999998</v>
      </c>
      <c r="D16" s="5">
        <f t="shared" ref="D16:D19" si="2">B16-C16</f>
        <v>202.80740999999989</v>
      </c>
    </row>
    <row r="17" spans="1:4" x14ac:dyDescent="0.25">
      <c r="A17" t="s">
        <v>15</v>
      </c>
      <c r="B17" s="4">
        <v>-200</v>
      </c>
      <c r="C17" s="4">
        <v>-200</v>
      </c>
      <c r="D17" s="5">
        <f t="shared" si="2"/>
        <v>0</v>
      </c>
    </row>
    <row r="18" spans="1:4" x14ac:dyDescent="0.25">
      <c r="A18" t="s">
        <v>16</v>
      </c>
      <c r="B18" s="4">
        <v>0</v>
      </c>
      <c r="C18" s="4">
        <v>0</v>
      </c>
      <c r="D18" s="5">
        <f t="shared" si="2"/>
        <v>0</v>
      </c>
    </row>
    <row r="19" spans="1:4" ht="17.25" customHeight="1" x14ac:dyDescent="0.25">
      <c r="A19" t="s">
        <v>17</v>
      </c>
      <c r="B19" s="4">
        <v>-875.04832999999996</v>
      </c>
      <c r="C19" s="4">
        <v>-839</v>
      </c>
      <c r="D19" s="5">
        <f t="shared" si="2"/>
        <v>-36.048329999999964</v>
      </c>
    </row>
    <row r="20" spans="1:4" x14ac:dyDescent="0.25">
      <c r="A20" s="1" t="s">
        <v>2</v>
      </c>
      <c r="B20" s="7">
        <f>SUM(B16:B19)</f>
        <v>-3651.20775</v>
      </c>
      <c r="C20" s="7">
        <f t="shared" ref="C20:D20" si="3">SUM(C16:C19)</f>
        <v>-3817.9668299999998</v>
      </c>
      <c r="D20" s="7">
        <f t="shared" si="3"/>
        <v>166.75907999999993</v>
      </c>
    </row>
    <row r="22" spans="1:4" x14ac:dyDescent="0.25">
      <c r="A22" s="1" t="s">
        <v>3</v>
      </c>
      <c r="B22" s="1" t="s">
        <v>0</v>
      </c>
      <c r="C22" s="1" t="s">
        <v>6</v>
      </c>
      <c r="D22" s="1" t="s">
        <v>1</v>
      </c>
    </row>
    <row r="23" spans="1:4" x14ac:dyDescent="0.25">
      <c r="A23" s="2" t="s">
        <v>4</v>
      </c>
      <c r="B23" s="6"/>
      <c r="C23" s="6"/>
      <c r="D23" s="7"/>
    </row>
    <row r="24" spans="1:4" x14ac:dyDescent="0.25">
      <c r="A24" t="s">
        <v>20</v>
      </c>
      <c r="B24" s="6">
        <v>-942.34582999999998</v>
      </c>
      <c r="C24" s="6">
        <v>-500</v>
      </c>
      <c r="D24" s="5">
        <f t="shared" ref="D24:D32" si="4">B24-C24</f>
        <v>-442.34582999999998</v>
      </c>
    </row>
    <row r="25" spans="1:4" x14ac:dyDescent="0.25">
      <c r="A25" t="s">
        <v>21</v>
      </c>
      <c r="B25" s="6">
        <v>-488</v>
      </c>
      <c r="C25" s="6">
        <v>-1000</v>
      </c>
      <c r="D25" s="5">
        <f t="shared" si="4"/>
        <v>512</v>
      </c>
    </row>
    <row r="26" spans="1:4" x14ac:dyDescent="0.25">
      <c r="A26" t="s">
        <v>22</v>
      </c>
      <c r="B26" s="6">
        <v>-687.57893999999999</v>
      </c>
      <c r="C26" s="6">
        <v>-655.75</v>
      </c>
      <c r="D26" s="5">
        <f t="shared" si="4"/>
        <v>-31.828939999999989</v>
      </c>
    </row>
    <row r="27" spans="1:4" x14ac:dyDescent="0.25">
      <c r="A27" t="s">
        <v>31</v>
      </c>
      <c r="B27" s="6">
        <v>-141.82863</v>
      </c>
      <c r="C27" s="6">
        <v>-186</v>
      </c>
      <c r="D27" s="5">
        <f t="shared" si="4"/>
        <v>44.171369999999996</v>
      </c>
    </row>
    <row r="28" spans="1:4" x14ac:dyDescent="0.25">
      <c r="A28" t="s">
        <v>32</v>
      </c>
      <c r="B28" s="6">
        <v>-30.503</v>
      </c>
      <c r="C28" s="6">
        <v>-75</v>
      </c>
      <c r="D28" s="5">
        <f t="shared" si="4"/>
        <v>44.497</v>
      </c>
    </row>
    <row r="29" spans="1:4" x14ac:dyDescent="0.25">
      <c r="A29" t="s">
        <v>33</v>
      </c>
      <c r="B29" s="6">
        <v>-42.441859999999998</v>
      </c>
      <c r="C29" s="6">
        <v>-75</v>
      </c>
      <c r="D29" s="5">
        <f t="shared" si="4"/>
        <v>32.558140000000002</v>
      </c>
    </row>
    <row r="30" spans="1:4" x14ac:dyDescent="0.25">
      <c r="A30" t="s">
        <v>30</v>
      </c>
      <c r="B30" s="6">
        <v>-135.66550000000001</v>
      </c>
      <c r="C30" s="6">
        <v>-172.6</v>
      </c>
      <c r="D30" s="5">
        <f t="shared" si="4"/>
        <v>36.934499999999986</v>
      </c>
    </row>
    <row r="31" spans="1:4" x14ac:dyDescent="0.25">
      <c r="A31" s="3" t="s">
        <v>23</v>
      </c>
      <c r="B31" s="6">
        <v>-107.79566</v>
      </c>
      <c r="C31" s="6">
        <v>-107.79566</v>
      </c>
      <c r="D31" s="5">
        <f t="shared" si="4"/>
        <v>0</v>
      </c>
    </row>
    <row r="32" spans="1:4" ht="18" customHeight="1" x14ac:dyDescent="0.25">
      <c r="A32" s="3" t="s">
        <v>24</v>
      </c>
      <c r="B32" s="6">
        <v>0</v>
      </c>
      <c r="C32" s="6">
        <v>-6.8211700000000004</v>
      </c>
      <c r="D32" s="5">
        <f t="shared" si="4"/>
        <v>6.8211700000000004</v>
      </c>
    </row>
    <row r="33" spans="1:4" x14ac:dyDescent="0.25">
      <c r="A33" s="1" t="s">
        <v>2</v>
      </c>
      <c r="B33" s="7">
        <f>SUM(B23:B32)</f>
        <v>-2576.15942</v>
      </c>
      <c r="C33" s="7">
        <f t="shared" ref="C33" si="5">SUM(C23:C32)</f>
        <v>-2778.9668300000003</v>
      </c>
      <c r="D33" s="7">
        <f>SUM(D23:D32)</f>
        <v>202.80741</v>
      </c>
    </row>
    <row r="35" spans="1:4" x14ac:dyDescent="0.25">
      <c r="B35" s="1" t="s">
        <v>0</v>
      </c>
      <c r="C35" s="1" t="s">
        <v>6</v>
      </c>
      <c r="D35" s="1" t="s">
        <v>1</v>
      </c>
    </row>
    <row r="36" spans="1:4" x14ac:dyDescent="0.25">
      <c r="A36" s="2" t="s">
        <v>25</v>
      </c>
    </row>
    <row r="37" spans="1:4" x14ac:dyDescent="0.25">
      <c r="A37" t="s">
        <v>26</v>
      </c>
      <c r="B37" s="4">
        <v>488</v>
      </c>
      <c r="C37" s="4">
        <v>1000</v>
      </c>
      <c r="D37" s="5">
        <f t="shared" ref="D37:D40" si="6">B37-C37</f>
        <v>-512</v>
      </c>
    </row>
    <row r="38" spans="1:4" x14ac:dyDescent="0.25">
      <c r="A38" t="s">
        <v>27</v>
      </c>
      <c r="B38" s="4">
        <v>622.49800000000005</v>
      </c>
      <c r="C38" s="4">
        <v>591</v>
      </c>
      <c r="D38" s="5">
        <f t="shared" si="6"/>
        <v>31.498000000000047</v>
      </c>
    </row>
    <row r="39" spans="1:4" x14ac:dyDescent="0.25">
      <c r="A39" t="s">
        <v>31</v>
      </c>
      <c r="B39" s="4">
        <v>120.58</v>
      </c>
      <c r="C39" s="4">
        <v>165</v>
      </c>
      <c r="D39" s="5">
        <f t="shared" si="6"/>
        <v>-44.42</v>
      </c>
    </row>
    <row r="40" spans="1:4" ht="13.5" customHeight="1" x14ac:dyDescent="0.25">
      <c r="A40" t="s">
        <v>28</v>
      </c>
      <c r="B40" s="4">
        <v>107.79566</v>
      </c>
      <c r="C40" s="4">
        <v>107.79566</v>
      </c>
      <c r="D40" s="5">
        <f t="shared" si="6"/>
        <v>0</v>
      </c>
    </row>
    <row r="41" spans="1:4" x14ac:dyDescent="0.25">
      <c r="A41" s="1" t="s">
        <v>2</v>
      </c>
      <c r="B41" s="5">
        <f>SUM(B37:B40)</f>
        <v>1338.87366</v>
      </c>
      <c r="C41" s="5">
        <f>SUM(C37:C40)</f>
        <v>1863.79566</v>
      </c>
      <c r="D41" s="5">
        <f>SUM(D37:D40)</f>
        <v>-524.92199999999991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4A7656483B74FB66C73ECEA17E281" ma:contentTypeVersion="13" ma:contentTypeDescription="Create a new document." ma:contentTypeScope="" ma:versionID="5af33d1625b1c5d56ee430dd08be06dd">
  <xsd:schema xmlns:xsd="http://www.w3.org/2001/XMLSchema" xmlns:xs="http://www.w3.org/2001/XMLSchema" xmlns:p="http://schemas.microsoft.com/office/2006/metadata/properties" xmlns:ns2="a9f12287-5f74-4593-92c9-e973669b9a71" xmlns:ns3="6140e513-9c0e-4e73-9b29-9e780522eb94" targetNamespace="http://schemas.microsoft.com/office/2006/metadata/properties" ma:root="true" ma:fieldsID="7da424cf552e56abf560e00bc164e3bd" ns2:_="" ns3:_="">
    <xsd:import namespace="a9f12287-5f74-4593-92c9-e973669b9a71"/>
    <xsd:import namespace="6140e513-9c0e-4e73-9b29-9e780522e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12287-5f74-4593-92c9-e973669b9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0e513-9c0e-4e73-9b29-9e780522e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9f12287-5f74-4593-92c9-e973669b9a71" xsi:nil="true"/>
    <SharedWithUsers xmlns="6140e513-9c0e-4e73-9b29-9e780522eb94">
      <UserInfo>
        <DisplayName>Amy Bernardo - Senior Finance Business Partner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89CC4B-6BD7-469F-BAFB-DC24282D5D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DFEC11-9591-4701-A3D3-56A635781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f12287-5f74-4593-92c9-e973669b9a71"/>
    <ds:schemaRef ds:uri="6140e513-9c0e-4e73-9b29-9e780522e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F0D9F7-D182-41A6-AF53-74F41156A7A2}">
  <ds:schemaRefs>
    <ds:schemaRef ds:uri="a9f12287-5f74-4593-92c9-e973669b9a7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140e513-9c0e-4e73-9b29-9e780522eb9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 Clow, SELEP Communications Officer</dc:creator>
  <cp:lastModifiedBy>Amy Bernardo - Senior Finance Business Partner</cp:lastModifiedBy>
  <dcterms:created xsi:type="dcterms:W3CDTF">2020-09-03T09:11:45Z</dcterms:created>
  <dcterms:modified xsi:type="dcterms:W3CDTF">2020-09-07T12:10:04Z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2020-09-03T09:22:28Z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4232f1df-0121-45e5-8aea-000054c0e7b7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0x010100BB34A7656483B74FB66C73ECEA17E281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