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sexcountycouncil.sharepoint.com/sites/SELEPSecretariatAll/Shared Documents/General/Strategy/Data and intelligence/COVID Datasets/02 April 21/"/>
    </mc:Choice>
  </mc:AlternateContent>
  <xr:revisionPtr revIDLastSave="0" documentId="8_{0FA17EBE-C3F2-49C3-A8ED-B26636ADFFDB}" xr6:coauthVersionLast="45" xr6:coauthVersionMax="45" xr10:uidLastSave="{00000000-0000-0000-0000-000000000000}"/>
  <bookViews>
    <workbookView xWindow="25080" yWindow="-120" windowWidth="29040" windowHeight="15840" tabRatio="707" xr2:uid="{00000000-000D-0000-FFFF-FFFF00000000}"/>
  </bookViews>
  <sheets>
    <sheet name="Index" sheetId="19" r:id="rId1"/>
    <sheet name="GDP A" sheetId="5" r:id="rId2"/>
    <sheet name="GDP Q" sheetId="3" r:id="rId3"/>
    <sheet name="IoS M" sheetId="7" r:id="rId4"/>
    <sheet name="CH Q" sheetId="9" r:id="rId5"/>
    <sheet name="UNEMP Q" sheetId="18" r:id="rId6"/>
    <sheet name="PAYE M" sheetId="20" r:id="rId7"/>
    <sheet name="PAYE S" sheetId="11" r:id="rId8"/>
    <sheet name="PAYE R" sheetId="13" r:id="rId9"/>
    <sheet name="VAC M" sheetId="15" r:id="rId10"/>
    <sheet name="VAC W" sheetId="16" r:id="rId11"/>
    <sheet name="VAC S" sheetId="17" r:id="rId12"/>
    <sheet name="CJRS M" sheetId="21" r:id="rId13"/>
    <sheet name="CRJS S" sheetId="22" r:id="rId14"/>
    <sheet name="SEIS S" sheetId="23" r:id="rId15"/>
  </sheets>
  <definedNames>
    <definedName name="_xlnm._FilterDatabase" localSheetId="13" hidden="1">'CRJS S'!$B$5:$D$24</definedName>
    <definedName name="_xlnm._FilterDatabase" localSheetId="8" hidden="1">'PAYE R'!$B$5:$C$5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8" l="1"/>
  <c r="B15" i="18" s="1"/>
  <c r="B19" i="18" s="1"/>
  <c r="B23" i="18" s="1"/>
  <c r="B27" i="18" s="1"/>
  <c r="B31" i="18" s="1"/>
  <c r="B35" i="18" s="1"/>
  <c r="B39" i="18" s="1"/>
  <c r="B43" i="18" s="1"/>
  <c r="B47" i="18" s="1"/>
  <c r="B51" i="18" s="1"/>
  <c r="B55" i="18" s="1"/>
  <c r="B59" i="18" s="1"/>
  <c r="B63" i="18" s="1"/>
  <c r="B67" i="18" s="1"/>
  <c r="C35" i="15" l="1"/>
  <c r="C34" i="15"/>
  <c r="C33" i="15"/>
  <c r="C32" i="15"/>
  <c r="C31" i="15"/>
  <c r="C30" i="15"/>
  <c r="C29" i="15"/>
  <c r="C28" i="15"/>
  <c r="C27" i="15"/>
  <c r="C26" i="15"/>
  <c r="C25" i="15"/>
  <c r="C24" i="15"/>
  <c r="C23" i="15"/>
</calcChain>
</file>

<file path=xl/sharedStrings.xml><?xml version="1.0" encoding="utf-8"?>
<sst xmlns="http://schemas.openxmlformats.org/spreadsheetml/2006/main" count="388" uniqueCount="207">
  <si>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</si>
  <si>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</si>
  <si>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</si>
  <si>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</si>
  <si>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</si>
  <si>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</si>
  <si>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</si>
  <si>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</si>
  <si>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</si>
  <si>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</si>
  <si>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</si>
  <si>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</si>
  <si>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Quarter</t>
  </si>
  <si>
    <t>Growth Q on Q %age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</si>
  <si>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</si>
  <si>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</si>
  <si>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</si>
  <si>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</si>
  <si>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</si>
  <si>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</si>
  <si>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</si>
  <si>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</si>
  <si>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</si>
  <si>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</si>
  <si>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</si>
  <si>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</si>
  <si>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</si>
  <si>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</si>
  <si>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Year</t>
  </si>
  <si>
    <t>Growth Yr on Yr %age</t>
  </si>
  <si>
    <t>Monthly movements in output for the services industries: distribution, hotels and restaurants; transport, storage and communication; business services and finance; and government and other services.</t>
  </si>
  <si>
    <t>Index</t>
  </si>
  <si>
    <t>Date</t>
  </si>
  <si>
    <t>Figures exclude Limited Liability Partnerships.</t>
  </si>
  <si>
    <t>New companies incorporated</t>
  </si>
  <si>
    <t>Companies dissolved</t>
  </si>
  <si>
    <t>Full analysis of movements in Register</t>
  </si>
  <si>
    <t>Total numbers on register at start of period</t>
  </si>
  <si>
    <t>Restored to the register</t>
  </si>
  <si>
    <t>Total numbers on register at end of period</t>
  </si>
  <si>
    <t>Of which: in liquidation</t>
  </si>
  <si>
    <t>In course of removal</t>
  </si>
  <si>
    <t>Effective numbers on register at end of period</t>
  </si>
  <si>
    <t>Job loss
%age</t>
  </si>
  <si>
    <t>Agriculture, forestry and fishing</t>
  </si>
  <si>
    <t>Mining and quarrying</t>
  </si>
  <si>
    <t>Manufacturing</t>
  </si>
  <si>
    <t>Energy production and supply</t>
  </si>
  <si>
    <t>Water supply, sewerage and waste</t>
  </si>
  <si>
    <t>Construction</t>
  </si>
  <si>
    <t>Transportation and storage</t>
  </si>
  <si>
    <t>Accommodation and food</t>
  </si>
  <si>
    <t>Information and communication</t>
  </si>
  <si>
    <t>Finance and insurance</t>
  </si>
  <si>
    <t>Real estate</t>
  </si>
  <si>
    <t>Professional, scientific and technical</t>
  </si>
  <si>
    <t>Administrative and support services</t>
  </si>
  <si>
    <t>Public administration</t>
  </si>
  <si>
    <t>Education</t>
  </si>
  <si>
    <t>Health and social work</t>
  </si>
  <si>
    <t>Arts, entertainment and recreation</t>
  </si>
  <si>
    <t>Other services</t>
  </si>
  <si>
    <t>Households as employers</t>
  </si>
  <si>
    <t>Extraterritorial</t>
  </si>
  <si>
    <t>UK</t>
  </si>
  <si>
    <t>Area (NUTS 2)</t>
  </si>
  <si>
    <t>Surrey &amp; Sussex</t>
  </si>
  <si>
    <t>Hamps &amp; IoW</t>
  </si>
  <si>
    <t>Berks, Bucks and Oxon</t>
  </si>
  <si>
    <t>Essex</t>
  </si>
  <si>
    <t>East Anglia</t>
  </si>
  <si>
    <t>Beds &amp; Herts</t>
  </si>
  <si>
    <t>Kent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</si>
  <si>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</si>
  <si>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</si>
  <si>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</si>
  <si>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</si>
  <si>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</si>
  <si>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</si>
  <si>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</si>
  <si>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</si>
  <si>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</si>
  <si>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</si>
  <si>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</si>
  <si>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</si>
  <si>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</si>
  <si>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Vacancies as a percentage of vacancies in 2019</t>
  </si>
  <si>
    <t>Week ending</t>
  </si>
  <si>
    <t>East</t>
  </si>
  <si>
    <t>South East</t>
  </si>
  <si>
    <t>London</t>
  </si>
  <si>
    <t>England</t>
  </si>
  <si>
    <t>Sector</t>
  </si>
  <si>
    <t>Motor Trades</t>
  </si>
  <si>
    <t>Wholesale</t>
  </si>
  <si>
    <t>Retail</t>
  </si>
  <si>
    <t>Transport &amp; storage</t>
  </si>
  <si>
    <t>Accomodation &amp; food</t>
  </si>
  <si>
    <t>Information &amp; communication</t>
  </si>
  <si>
    <t>Financial &amp; insurance</t>
  </si>
  <si>
    <t>Professional scientific &amp; technical</t>
  </si>
  <si>
    <t>Administrative &amp; support services</t>
  </si>
  <si>
    <t>Public admin &amp; defence</t>
  </si>
  <si>
    <t>Health &amp; social work</t>
  </si>
  <si>
    <t>Arts, entertainment &amp; recreation</t>
  </si>
  <si>
    <t>Vacancies</t>
  </si>
  <si>
    <t>Real Estate</t>
  </si>
  <si>
    <t>Aug-20 to Oct-20</t>
  </si>
  <si>
    <t>Q1</t>
  </si>
  <si>
    <t>Q2</t>
  </si>
  <si>
    <t>Q3</t>
  </si>
  <si>
    <t>Q4</t>
  </si>
  <si>
    <t>Rate</t>
  </si>
  <si>
    <t>UK Job Vacancies - thousands</t>
  </si>
  <si>
    <t>UK Job vacancies as a percentage of vacancies in 2019</t>
  </si>
  <si>
    <t>TAB</t>
  </si>
  <si>
    <t>Content</t>
  </si>
  <si>
    <t>GDP A</t>
  </si>
  <si>
    <t>GDP Q</t>
  </si>
  <si>
    <t>ONS, A01 Labour market statistics summary, Table 1, March 2021</t>
  </si>
  <si>
    <t>UK Unemployment Rate, seasonally adjusted</t>
  </si>
  <si>
    <t>The headline unemployment rate is the number of unemployed people (aged 16+) divided by the economically active population (aged 16+).</t>
  </si>
  <si>
    <t>PAYE Jobs (Mills)</t>
  </si>
  <si>
    <t>Monthly Change in Jobs</t>
  </si>
  <si>
    <t>HMRC, Earnings and employment from Pay As You Earn Real Time Information, UK, March 2021</t>
  </si>
  <si>
    <t>UK PAYE payrolled employee counts (seasonally adjusted)</t>
  </si>
  <si>
    <t>Reduction by 
Feb-21</t>
  </si>
  <si>
    <t>Wholesale/Retail/Motor vehicle repair</t>
  </si>
  <si>
    <t>Payrolled employees by sector</t>
  </si>
  <si>
    <t>At 
Feb-20</t>
  </si>
  <si>
    <t>UK PAYE job losses (seasonally adjusted) - by sector</t>
  </si>
  <si>
    <t>Outer London</t>
  </si>
  <si>
    <t>Inner London</t>
  </si>
  <si>
    <t>Berks, Bucks, Oxon</t>
  </si>
  <si>
    <t>UK PAYE job movements (seasonally adjusted) - by NUTS 2 Regions</t>
  </si>
  <si>
    <t>Job change Feb 20 to Feb 21</t>
  </si>
  <si>
    <t>Job change Nov 20 to Feb 21</t>
  </si>
  <si>
    <t>IoS M</t>
  </si>
  <si>
    <t>CH Q</t>
  </si>
  <si>
    <t>UNEMP Q</t>
  </si>
  <si>
    <t>PAYE M</t>
  </si>
  <si>
    <t>PAYE S</t>
  </si>
  <si>
    <t>PAYE R</t>
  </si>
  <si>
    <t>VAC M</t>
  </si>
  <si>
    <t>VAC W</t>
  </si>
  <si>
    <t>VAC S</t>
  </si>
  <si>
    <t>UK PAYE Payroll Jobs - monthly trend</t>
  </si>
  <si>
    <t>UK PAYE Payroll Jobs - sector trend</t>
  </si>
  <si>
    <t>UK PAYE Payroll Jobs - regional trend</t>
  </si>
  <si>
    <t>UK Job Vacancies - monthly trend</t>
  </si>
  <si>
    <t>UK Job Vacancies - weekly trend</t>
  </si>
  <si>
    <t>UK Job Vacancies - sector trend</t>
  </si>
  <si>
    <t>UK Unemployment rate - quarterly trend</t>
  </si>
  <si>
    <t>UK Index of Service Output - monthly trend</t>
  </si>
  <si>
    <t>UK Gross Domestic Product - quaterly trend</t>
  </si>
  <si>
    <t>UK Gross Domestic Product - annual trend</t>
  </si>
  <si>
    <t>UK Gross Domestic Product: Year on Year growth: CVM SA %</t>
  </si>
  <si>
    <t>UK Gross Domestic Product: Quarter on Quarter growth: CVM SA %</t>
  </si>
  <si>
    <t>UK Index of Service Output</t>
  </si>
  <si>
    <t>UK Online job adverts as a percentage of adverts in 2019</t>
  </si>
  <si>
    <t>Nov 20 to Jan 21</t>
  </si>
  <si>
    <t>Companies are registered at Companies House regardless of whether they go on to trade actively.</t>
  </si>
  <si>
    <t>UK Company creation and dissolutions</t>
  </si>
  <si>
    <t>UK Companies created and dissolved - quarterly trend</t>
  </si>
  <si>
    <t>Produced by:</t>
  </si>
  <si>
    <t>SELEP, April 2021</t>
  </si>
  <si>
    <t>Contact:</t>
  </si>
  <si>
    <t>richard.fitzgerald@southeastlep.com</t>
  </si>
  <si>
    <t>National Economic Context, March 2021</t>
  </si>
  <si>
    <t>ONS, Quarterly National Accounts, IHYP, March 2021</t>
  </si>
  <si>
    <t>ONS, Quarterly National Accounts, IHYQ, March 2021</t>
  </si>
  <si>
    <t>ONS, Index of Services time series, March 2021</t>
  </si>
  <si>
    <t>Companies House, Incorporated companies in the UK, January 2021</t>
  </si>
  <si>
    <t>ONS, Vacancy Survey, X06: Single Month Vacancies estimates, not seasonally adjusted, March 2021</t>
  </si>
  <si>
    <t>ONS, Online Job Advert Estimates, 11 March 2021</t>
  </si>
  <si>
    <t>ONS, Vacancy Survey, VACS02, seasonally adjusted, March 2021</t>
  </si>
  <si>
    <t>HMRC, Coronavirus Job Retention Scheme statistics: March 2021</t>
  </si>
  <si>
    <t>UK Employee furlough rates under CJRS</t>
  </si>
  <si>
    <t>Furlough rate as percentage of eligible jobs</t>
  </si>
  <si>
    <t>Average number of employee jobs furloughed (millions)</t>
  </si>
  <si>
    <t>Public administration and defence</t>
  </si>
  <si>
    <t>Wholesale and retail; motor vehicles</t>
  </si>
  <si>
    <t>Other service activities</t>
  </si>
  <si>
    <t>Accommodation and food services</t>
  </si>
  <si>
    <t>UK Employee furlough rates under CJRS, by sector</t>
  </si>
  <si>
    <t>CRJS M</t>
  </si>
  <si>
    <t>CJRS S</t>
  </si>
  <si>
    <t>UK CJRS Furlough rate - monthly trend</t>
  </si>
  <si>
    <t>UK CJRS Furlough rate - sector trend</t>
  </si>
  <si>
    <t>Self-Employment Income Support Scheme, Claims made</t>
  </si>
  <si>
    <t>HMRC, Self-employment income support scheme statistics, February 2021</t>
  </si>
  <si>
    <t>Unknown and other</t>
  </si>
  <si>
    <t>Administrative and support</t>
  </si>
  <si>
    <t>Wholesale, Retail, motor vehicles</t>
  </si>
  <si>
    <t>Human health and social work</t>
  </si>
  <si>
    <t>Financial and insurance</t>
  </si>
  <si>
    <t>Real estate activities</t>
  </si>
  <si>
    <t>Grant 1</t>
  </si>
  <si>
    <t>Grant 2</t>
  </si>
  <si>
    <t>Grant 3</t>
  </si>
  <si>
    <t>TOTAL</t>
  </si>
  <si>
    <t>Claims Made (thousands)</t>
  </si>
  <si>
    <t>Take-up rate for those eligible</t>
  </si>
  <si>
    <t>Total Value of Claims (£ mill.)</t>
  </si>
  <si>
    <t>SEIS S</t>
  </si>
  <si>
    <t>UK SEIS Claims - sector trend</t>
  </si>
  <si>
    <t>This file provides a range of key economic statistics, including national output, labour market trends and government support schemes.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</si>
</sst>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#"/>
    <numFmt numFmtId="166" formatCode="0.0%"/>
    <numFmt numFmtId="167" formatCode="#,##0;[Red]\ \(#,##0\)"/>
    <numFmt numFmtId="168" formatCode="dd/mm/yyyy;@"/>
    <numFmt numFmtId="169" formatCode="#,##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sz val="10"/>
      <color indexed="19"/>
      <name val="Arial"/>
      <family val="2"/>
    </font>
    <font>
      <b/>
      <sz val="11"/>
      <name val="Calibri"/>
      <family val="2"/>
      <scheme val="minor"/>
    </font>
    <font>
      <sz val="11"/>
      <color indexed="19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8" fillId="0" borderId="0"/>
    <xf numFmtId="0" fontId="1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indent="1"/>
    </xf>
    <xf numFmtId="0" fontId="8" fillId="0" borderId="0" xfId="4"/>
    <xf numFmtId="164" fontId="8" fillId="0" borderId="0" xfId="4" applyNumberForma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 indent="1"/>
    </xf>
    <xf numFmtId="3" fontId="0" fillId="0" borderId="0" xfId="0" applyNumberFormat="1" applyAlignment="1">
      <alignment horizontal="right" vertical="center" indent="1"/>
    </xf>
    <xf numFmtId="3" fontId="0" fillId="0" borderId="0" xfId="0" applyNumberFormat="1"/>
    <xf numFmtId="0" fontId="10" fillId="0" borderId="0" xfId="4" applyFont="1"/>
    <xf numFmtId="0" fontId="8" fillId="0" borderId="1" xfId="4" applyBorder="1"/>
    <xf numFmtId="17" fontId="9" fillId="0" borderId="1" xfId="4" applyNumberFormat="1" applyFont="1" applyBorder="1" applyAlignment="1">
      <alignment horizontal="center" vertical="center" wrapText="1"/>
    </xf>
    <xf numFmtId="0" fontId="8" fillId="0" borderId="1" xfId="4" applyBorder="1" applyAlignment="1">
      <alignment horizontal="left" vertical="top" wrapText="1" indent="1"/>
    </xf>
    <xf numFmtId="165" fontId="8" fillId="0" borderId="1" xfId="4" applyNumberFormat="1" applyBorder="1" applyAlignment="1">
      <alignment horizontal="right" vertical="top" indent="1"/>
    </xf>
    <xf numFmtId="166" fontId="8" fillId="0" borderId="1" xfId="4" applyNumberFormat="1" applyBorder="1" applyAlignment="1">
      <alignment horizontal="right" vertical="top" indent="1"/>
    </xf>
    <xf numFmtId="0" fontId="8" fillId="0" borderId="1" xfId="4" applyBorder="1" applyAlignment="1">
      <alignment horizontal="left" vertical="center" wrapText="1"/>
    </xf>
    <xf numFmtId="165" fontId="8" fillId="0" borderId="1" xfId="4" applyNumberFormat="1" applyBorder="1" applyAlignment="1">
      <alignment horizontal="right" indent="1"/>
    </xf>
    <xf numFmtId="0" fontId="8" fillId="0" borderId="1" xfId="4" applyBorder="1" applyAlignment="1">
      <alignment horizontal="right" indent="1"/>
    </xf>
    <xf numFmtId="0" fontId="11" fillId="0" borderId="1" xfId="4" applyFont="1" applyBorder="1" applyAlignment="1">
      <alignment horizontal="center" vertical="center" wrapText="1"/>
    </xf>
    <xf numFmtId="165" fontId="11" fillId="0" borderId="1" xfId="4" applyNumberFormat="1" applyFont="1" applyBorder="1" applyAlignment="1">
      <alignment horizontal="right" indent="1"/>
    </xf>
    <xf numFmtId="166" fontId="11" fillId="0" borderId="1" xfId="4" applyNumberFormat="1" applyFont="1" applyBorder="1" applyAlignment="1">
      <alignment horizontal="right" vertical="top" indent="1"/>
    </xf>
    <xf numFmtId="166" fontId="8" fillId="0" borderId="1" xfId="4" applyNumberFormat="1" applyBorder="1" applyAlignment="1">
      <alignment horizontal="right" vertical="center" indent="1"/>
    </xf>
    <xf numFmtId="0" fontId="9" fillId="0" borderId="1" xfId="4" applyFont="1" applyBorder="1" applyAlignment="1">
      <alignment horizontal="center" vertical="center"/>
    </xf>
    <xf numFmtId="0" fontId="3" fillId="0" borderId="0" xfId="2" applyProtection="1">
      <protection locked="0"/>
    </xf>
    <xf numFmtId="0" fontId="12" fillId="0" borderId="0" xfId="2" applyFont="1" applyProtection="1">
      <protection locked="0"/>
    </xf>
    <xf numFmtId="0" fontId="16" fillId="0" borderId="0" xfId="2" applyFont="1" applyAlignment="1" applyProtection="1">
      <alignment horizontal="left" vertical="center"/>
      <protection locked="0"/>
    </xf>
    <xf numFmtId="0" fontId="3" fillId="0" borderId="0" xfId="2" applyAlignment="1" applyProtection="1">
      <alignment horizontal="left" vertical="center"/>
      <protection locked="0"/>
    </xf>
    <xf numFmtId="0" fontId="17" fillId="0" borderId="0" xfId="2" applyFont="1" applyAlignment="1" applyProtection="1">
      <alignment horizontal="center" vertical="center" wrapText="1"/>
      <protection locked="0"/>
    </xf>
    <xf numFmtId="0" fontId="1" fillId="0" borderId="1" xfId="2" applyFont="1" applyBorder="1" applyAlignment="1" applyProtection="1">
      <alignment horizontal="center" vertical="center" wrapText="1"/>
      <protection locked="0"/>
    </xf>
    <xf numFmtId="0" fontId="3" fillId="0" borderId="0" xfId="2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3" fontId="12" fillId="0" borderId="1" xfId="6" applyNumberFormat="1" applyFont="1" applyFill="1" applyBorder="1" applyAlignment="1">
      <alignment horizontal="right" vertical="center" indent="1"/>
    </xf>
    <xf numFmtId="0" fontId="12" fillId="0" borderId="1" xfId="2" applyFont="1" applyBorder="1" applyAlignment="1" applyProtection="1">
      <alignment horizontal="right" vertical="center" indent="1"/>
      <protection locked="0"/>
    </xf>
    <xf numFmtId="17" fontId="3" fillId="0" borderId="0" xfId="2" applyNumberFormat="1" applyAlignment="1" applyProtection="1">
      <alignment horizontal="center" vertical="center"/>
      <protection locked="0"/>
    </xf>
    <xf numFmtId="167" fontId="3" fillId="0" borderId="0" xfId="2" applyNumberFormat="1" applyAlignment="1" applyProtection="1">
      <alignment horizontal="right" vertical="center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17" fontId="12" fillId="0" borderId="1" xfId="2" applyNumberFormat="1" applyFont="1" applyBorder="1" applyAlignment="1" applyProtection="1">
      <alignment horizontal="center" vertical="center"/>
      <protection locked="0"/>
    </xf>
    <xf numFmtId="9" fontId="12" fillId="0" borderId="1" xfId="6" applyNumberFormat="1" applyFont="1" applyFill="1" applyBorder="1" applyAlignment="1">
      <alignment horizontal="right" vertical="center" indent="1"/>
    </xf>
    <xf numFmtId="0" fontId="3" fillId="0" borderId="0" xfId="2" quotePrefix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0" fontId="18" fillId="0" borderId="1" xfId="2" applyFont="1" applyBorder="1" applyAlignment="1" applyProtection="1">
      <alignment horizontal="center" vertical="center"/>
      <protection locked="0"/>
    </xf>
    <xf numFmtId="168" fontId="5" fillId="0" borderId="1" xfId="2" applyNumberFormat="1" applyFont="1" applyBorder="1" applyAlignment="1">
      <alignment horizontal="center" vertical="center"/>
    </xf>
    <xf numFmtId="9" fontId="12" fillId="0" borderId="1" xfId="2" applyNumberFormat="1" applyFont="1" applyBorder="1" applyAlignment="1">
      <alignment horizontal="right" vertical="center" indent="1"/>
    </xf>
    <xf numFmtId="0" fontId="12" fillId="0" borderId="0" xfId="2" applyFont="1" applyAlignment="1" applyProtection="1">
      <alignment horizontal="center" vertical="center" wrapText="1"/>
      <protection locked="0"/>
    </xf>
    <xf numFmtId="0" fontId="15" fillId="0" borderId="0" xfId="2" applyFont="1" applyAlignment="1" applyProtection="1">
      <alignment horizontal="center" wrapText="1"/>
      <protection locked="0"/>
    </xf>
    <xf numFmtId="9" fontId="12" fillId="0" borderId="1" xfId="2" applyNumberFormat="1" applyFont="1" applyBorder="1" applyAlignment="1" applyProtection="1">
      <alignment horizontal="right" vertical="center" indent="1"/>
      <protection locked="0"/>
    </xf>
    <xf numFmtId="0" fontId="18" fillId="0" borderId="1" xfId="2" applyFont="1" applyBorder="1" applyAlignment="1" applyProtection="1">
      <alignment horizontal="left" vertical="center" indent="1"/>
      <protection locked="0"/>
    </xf>
    <xf numFmtId="0" fontId="12" fillId="0" borderId="1" xfId="2" applyFont="1" applyBorder="1" applyAlignment="1" applyProtection="1">
      <alignment horizontal="left" vertical="center" wrapText="1" indent="1"/>
      <protection locked="0"/>
    </xf>
    <xf numFmtId="17" fontId="12" fillId="0" borderId="0" xfId="2" applyNumberFormat="1" applyFont="1" applyBorder="1" applyAlignment="1" applyProtection="1">
      <alignment horizontal="center" vertical="center"/>
      <protection locked="0"/>
    </xf>
    <xf numFmtId="9" fontId="12" fillId="0" borderId="0" xfId="6" applyNumberFormat="1" applyFont="1" applyFill="1" applyBorder="1" applyAlignment="1">
      <alignment horizontal="right" vertical="center" indent="1"/>
    </xf>
    <xf numFmtId="9" fontId="12" fillId="0" borderId="0" xfId="7" applyNumberFormat="1" applyFont="1"/>
    <xf numFmtId="17" fontId="18" fillId="0" borderId="1" xfId="2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" fontId="8" fillId="0" borderId="1" xfId="4" applyNumberFormat="1" applyBorder="1" applyAlignment="1">
      <alignment horizontal="center" vertical="center"/>
    </xf>
    <xf numFmtId="164" fontId="8" fillId="0" borderId="1" xfId="4" applyNumberFormat="1" applyBorder="1" applyAlignment="1">
      <alignment horizontal="right" vertical="center" indent="1"/>
    </xf>
    <xf numFmtId="17" fontId="0" fillId="0" borderId="1" xfId="0" applyNumberFormat="1" applyFont="1" applyBorder="1" applyAlignment="1">
      <alignment horizontal="center" vertical="center"/>
    </xf>
    <xf numFmtId="169" fontId="0" fillId="0" borderId="1" xfId="0" applyNumberFormat="1" applyFont="1" applyBorder="1" applyAlignment="1">
      <alignment horizontal="right" vertical="center" indent="1"/>
    </xf>
    <xf numFmtId="166" fontId="0" fillId="0" borderId="1" xfId="0" applyNumberFormat="1" applyFont="1" applyBorder="1" applyAlignment="1">
      <alignment horizontal="right" vertical="center" indent="1"/>
    </xf>
    <xf numFmtId="0" fontId="21" fillId="0" borderId="0" xfId="0" applyFont="1"/>
    <xf numFmtId="0" fontId="7" fillId="0" borderId="0" xfId="0" applyFont="1"/>
    <xf numFmtId="0" fontId="8" fillId="0" borderId="0" xfId="4" applyAlignment="1">
      <alignment vertical="center"/>
    </xf>
    <xf numFmtId="0" fontId="9" fillId="0" borderId="1" xfId="4" applyFont="1" applyBorder="1" applyAlignment="1">
      <alignment horizontal="center" vertical="center" wrapText="1"/>
    </xf>
    <xf numFmtId="0" fontId="8" fillId="0" borderId="1" xfId="4" applyBorder="1" applyAlignment="1">
      <alignment horizontal="left" vertical="center" wrapText="1" indent="1"/>
    </xf>
    <xf numFmtId="0" fontId="9" fillId="0" borderId="1" xfId="4" applyFont="1" applyBorder="1" applyAlignment="1">
      <alignment horizontal="left" vertical="center" wrapText="1" indent="1"/>
    </xf>
    <xf numFmtId="0" fontId="8" fillId="0" borderId="1" xfId="4" applyFont="1" applyBorder="1" applyAlignment="1">
      <alignment horizontal="left" vertical="center" wrapText="1" indent="1"/>
    </xf>
    <xf numFmtId="166" fontId="9" fillId="0" borderId="1" xfId="4" applyNumberFormat="1" applyFont="1" applyBorder="1" applyAlignment="1">
      <alignment horizontal="right" vertical="center" indent="1"/>
    </xf>
    <xf numFmtId="166" fontId="8" fillId="0" borderId="1" xfId="4" applyNumberFormat="1" applyFont="1" applyBorder="1" applyAlignment="1">
      <alignment horizontal="right" vertical="center" indent="1"/>
    </xf>
    <xf numFmtId="10" fontId="8" fillId="0" borderId="1" xfId="4" applyNumberFormat="1" applyBorder="1" applyAlignment="1">
      <alignment horizontal="right" vertical="center" indent="1"/>
    </xf>
    <xf numFmtId="10" fontId="9" fillId="0" borderId="1" xfId="4" applyNumberFormat="1" applyFont="1" applyBorder="1" applyAlignment="1">
      <alignment horizontal="right" vertical="center" indent="1"/>
    </xf>
    <xf numFmtId="10" fontId="8" fillId="0" borderId="1" xfId="4" applyNumberFormat="1" applyFont="1" applyBorder="1" applyAlignment="1">
      <alignment horizontal="right" vertical="center" indent="1"/>
    </xf>
    <xf numFmtId="0" fontId="22" fillId="0" borderId="0" xfId="4" applyFont="1"/>
    <xf numFmtId="0" fontId="23" fillId="0" borderId="0" xfId="2" applyFont="1" applyAlignment="1" applyProtection="1">
      <alignment horizontal="left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right" vertical="center" indent="1"/>
    </xf>
    <xf numFmtId="0" fontId="0" fillId="0" borderId="0" xfId="0" applyAlignment="1">
      <alignment vertical="center"/>
    </xf>
    <xf numFmtId="1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2" fillId="0" borderId="0" xfId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horizontal="right" vertical="center" indent="1"/>
    </xf>
    <xf numFmtId="9" fontId="0" fillId="0" borderId="1" xfId="0" applyNumberFormat="1" applyBorder="1" applyAlignment="1">
      <alignment horizontal="right" vertical="center" indent="1"/>
    </xf>
    <xf numFmtId="9" fontId="1" fillId="0" borderId="1" xfId="0" applyNumberFormat="1" applyFont="1" applyBorder="1" applyAlignment="1">
      <alignment horizontal="right" vertical="center" indent="1"/>
    </xf>
  </cellXfs>
  <cellStyles count="8">
    <cellStyle name="ANCLAS,REZONES Y SUS PARTES,DE FUNDICION,DE HIERRO O DE ACERO" xfId="7" xr:uid="{1FA7BED1-734D-401B-81DF-5E40006E89C6}"/>
    <cellStyle name="Comma 2" xfId="6" xr:uid="{8DEFA306-2342-4D25-8AEB-60706F137098}"/>
    <cellStyle name="Hyperlink" xfId="1" builtinId="8"/>
    <cellStyle name="Hyperlink 2" xfId="5" xr:uid="{A6ACA55C-92E5-4CB0-91CA-0833D2260597}"/>
    <cellStyle name="Normal" xfId="0" builtinId="0"/>
    <cellStyle name="Normal 2" xfId="2" xr:uid="{3ECEBB07-3750-4C13-A61C-DDB8D9A7A16B}"/>
    <cellStyle name="Normal 2 2" xfId="3" xr:uid="{E36500B3-962B-4787-BDBE-63A4634A1A3C}"/>
    <cellStyle name="Normal 3" xfId="4" xr:uid="{3ED05412-5597-4184-980D-27F63A2E267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UK Gross Domestic</a:t>
            </a:r>
            <a:r>
              <a:rPr lang="en-US" b="1" baseline="0">
                <a:solidFill>
                  <a:schemeClr val="tx1"/>
                </a:solidFill>
              </a:rPr>
              <a:t> Product - Annual Growth</a:t>
            </a:r>
          </a:p>
          <a:p>
            <a:pPr>
              <a:defRPr/>
            </a:pPr>
            <a:r>
              <a:rPr lang="en-US">
                <a:solidFill>
                  <a:schemeClr val="tx1"/>
                </a:solidFill>
              </a:rPr>
              <a:t> </a:t>
            </a:r>
            <a:r>
              <a:rPr lang="en-US" sz="1200" i="1">
                <a:solidFill>
                  <a:schemeClr val="tx1"/>
                </a:solidFill>
              </a:rPr>
              <a:t>chained volume measure, seasonally adjusted, %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599801587301581E-2"/>
          <c:y val="0.20114649470899471"/>
          <c:w val="0.89544603174603177"/>
          <c:h val="0.7076560846560846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7421124828532256E-2"/>
                  <c:y val="-6.29960317460317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508573388203015E-2"/>
                      <c:h val="8.16008597883597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71B-4150-A89A-90AC104883CC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B-4150-A89A-90AC104883CC}"/>
                </c:ext>
              </c:extLst>
            </c:dLbl>
            <c:dLbl>
              <c:idx val="13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1B-4150-A89A-90AC104883C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'GDP A'!$B$6:$B$19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'GDP A'!$C$6:$C$19</c:f>
              <c:numCache>
                <c:formatCode>0.0</c:formatCode>
                <c:ptCount val="14"/>
                <c:pt idx="0">
                  <c:v>2.4</c:v>
                </c:pt>
                <c:pt idx="1">
                  <c:v>-0.3</c:v>
                </c:pt>
                <c:pt idx="2">
                  <c:v>-4.0999999999999996</c:v>
                </c:pt>
                <c:pt idx="3">
                  <c:v>2.1</c:v>
                </c:pt>
                <c:pt idx="4">
                  <c:v>1.3</c:v>
                </c:pt>
                <c:pt idx="5">
                  <c:v>1.4</c:v>
                </c:pt>
                <c:pt idx="6">
                  <c:v>2.2000000000000002</c:v>
                </c:pt>
                <c:pt idx="7">
                  <c:v>2.9</c:v>
                </c:pt>
                <c:pt idx="8">
                  <c:v>2.4</c:v>
                </c:pt>
                <c:pt idx="9">
                  <c:v>1.7</c:v>
                </c:pt>
                <c:pt idx="10">
                  <c:v>1.7</c:v>
                </c:pt>
                <c:pt idx="11">
                  <c:v>1.3</c:v>
                </c:pt>
                <c:pt idx="12">
                  <c:v>1.4</c:v>
                </c:pt>
                <c:pt idx="13">
                  <c:v>-9.8000000000000007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B-4150-A89A-90AC10488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5448"/>
        <c:axId val="780065776"/>
      </c:lineChart>
      <c:catAx>
        <c:axId val="78006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204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65776"/>
        <c:crosses val="autoZero"/>
        <c:auto val="1"/>
        <c:lblAlgn val="ctr"/>
        <c:lblOffset val="100"/>
        <c:noMultiLvlLbl val="0"/>
      </c:catAx>
      <c:valAx>
        <c:axId val="780065776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65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PAYE payroll job change</a:t>
            </a:r>
            <a:r>
              <a:rPr lang="en-US" b="1" baseline="0">
                <a:solidFill>
                  <a:schemeClr val="tx1"/>
                </a:solidFill>
              </a:rPr>
              <a:t> - annual</a:t>
            </a:r>
            <a:endParaRPr lang="en-US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US" sz="1100" b="0" i="1">
                <a:solidFill>
                  <a:schemeClr val="tx1">
                    <a:lumMod val="50000"/>
                    <a:lumOff val="50000"/>
                  </a:schemeClr>
                </a:solidFill>
              </a:rPr>
              <a:t>Feb</a:t>
            </a:r>
            <a:r>
              <a:rPr lang="en-US" sz="1100" b="0" i="1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20 to Feb 21</a:t>
            </a:r>
            <a:endParaRPr lang="en-US" sz="1100" b="0" i="1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290294924554181E-2"/>
          <c:y val="0.16133829365079366"/>
          <c:w val="0.87718844307270238"/>
          <c:h val="0.50685185185185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'PAYE R'!$C$5</c:f>
              <c:strCache>
                <c:ptCount val="1"/>
                <c:pt idx="0">
                  <c:v>Job change Feb 20 to Feb 21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2-4C93-847A-6A688EF4F94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5-41FC-A1B7-95518D00CB1E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5-41FC-A1B7-95518D00CB1E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'PAYE R'!$B$6:$B$15</c:f>
              <c:strCache>
                <c:ptCount val="10"/>
                <c:pt idx="0">
                  <c:v>East Anglia</c:v>
                </c:pt>
                <c:pt idx="1">
                  <c:v>Kent</c:v>
                </c:pt>
                <c:pt idx="2">
                  <c:v>Beds &amp; Herts</c:v>
                </c:pt>
                <c:pt idx="3">
                  <c:v>Essex</c:v>
                </c:pt>
                <c:pt idx="4">
                  <c:v>UK</c:v>
                </c:pt>
                <c:pt idx="5">
                  <c:v>Hamps &amp; IoW</c:v>
                </c:pt>
                <c:pt idx="6">
                  <c:v>Berks, Bucks, Oxon</c:v>
                </c:pt>
                <c:pt idx="7">
                  <c:v>Surrey &amp; Sussex</c:v>
                </c:pt>
                <c:pt idx="8">
                  <c:v>Outer London</c:v>
                </c:pt>
                <c:pt idx="9">
                  <c:v>Inner London</c:v>
                </c:pt>
              </c:strCache>
            </c:strRef>
          </c:cat>
          <c:val>
            <c:numRef>
              <c:f>'PAYE R'!$C$6:$C$15</c:f>
              <c:numCache>
                <c:formatCode>0.0%</c:formatCode>
                <c:ptCount val="10"/>
                <c:pt idx="0">
                  <c:v>-1.7941281100035567E-2</c:v>
                </c:pt>
                <c:pt idx="1">
                  <c:v>-1.8211102951900204E-2</c:v>
                </c:pt>
                <c:pt idx="2">
                  <c:v>-1.9686317301582879E-2</c:v>
                </c:pt>
                <c:pt idx="3">
                  <c:v>-2.0186668177485045E-2</c:v>
                </c:pt>
                <c:pt idx="4">
                  <c:v>-2.3868427477343857E-2</c:v>
                </c:pt>
                <c:pt idx="5">
                  <c:v>-2.4545225046952002E-2</c:v>
                </c:pt>
                <c:pt idx="6">
                  <c:v>-2.8379228812495549E-2</c:v>
                </c:pt>
                <c:pt idx="7">
                  <c:v>-2.8484185219265656E-2</c:v>
                </c:pt>
                <c:pt idx="8">
                  <c:v>-4.4906311014009548E-2</c:v>
                </c:pt>
                <c:pt idx="9">
                  <c:v>-5.8562594790889655E-2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75-41FC-A1B7-95518D00C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1608680"/>
        <c:axId val="971615896"/>
      </c:barChart>
      <c:catAx>
        <c:axId val="97160868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615896"/>
        <c:crosses val="autoZero"/>
        <c:auto val="1"/>
        <c:lblAlgn val="ctr"/>
        <c:lblOffset val="100"/>
        <c:noMultiLvlLbl val="0"/>
      </c:catAx>
      <c:valAx>
        <c:axId val="971615896"/>
        <c:scaling>
          <c:orientation val="maxMin"/>
          <c:max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608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PAYE payroll job change</a:t>
            </a:r>
            <a:r>
              <a:rPr lang="en-US" b="1" baseline="0">
                <a:solidFill>
                  <a:schemeClr val="tx1"/>
                </a:solidFill>
              </a:rPr>
              <a:t> - quarterly</a:t>
            </a:r>
            <a:endParaRPr lang="en-US" b="1">
              <a:solidFill>
                <a:schemeClr val="tx1"/>
              </a:solidFill>
            </a:endParaRPr>
          </a:p>
          <a:p>
            <a:pPr>
              <a:defRPr/>
            </a:pPr>
            <a:r>
              <a:rPr lang="en-US" sz="1100" b="0" i="1">
                <a:solidFill>
                  <a:schemeClr val="tx1">
                    <a:lumMod val="50000"/>
                    <a:lumOff val="50000"/>
                  </a:schemeClr>
                </a:solidFill>
              </a:rPr>
              <a:t>Nov</a:t>
            </a:r>
            <a:r>
              <a:rPr lang="en-US" sz="1100" b="0" i="1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20 to Feb 21</a:t>
            </a:r>
            <a:endParaRPr lang="en-US" sz="1100" b="0" i="1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290294924554181E-2"/>
          <c:y val="0.15101510533089479"/>
          <c:w val="0.87718844307270238"/>
          <c:h val="0.517174828964302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'PAYE R'!$C$18</c:f>
              <c:strCache>
                <c:ptCount val="1"/>
                <c:pt idx="0">
                  <c:v>Job change Nov 20 to Feb 21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D8F-4B5D-827C-7556D289837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8F-4B5D-827C-7556D289837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8F-4B5D-827C-7556D289837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8F-4B5D-827C-7556D289837B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'PAYE R'!$B$19:$B$28</c:f>
              <c:strCache>
                <c:ptCount val="10"/>
                <c:pt idx="0">
                  <c:v>East Anglia</c:v>
                </c:pt>
                <c:pt idx="1">
                  <c:v>Kent</c:v>
                </c:pt>
                <c:pt idx="2">
                  <c:v>UK</c:v>
                </c:pt>
                <c:pt idx="3">
                  <c:v>Surrey &amp; Sussex</c:v>
                </c:pt>
                <c:pt idx="4">
                  <c:v>Essex</c:v>
                </c:pt>
                <c:pt idx="5">
                  <c:v>Beds &amp; Herts</c:v>
                </c:pt>
                <c:pt idx="6">
                  <c:v>Hamps &amp; IoW</c:v>
                </c:pt>
                <c:pt idx="7">
                  <c:v>Berks, Bucks and Oxon</c:v>
                </c:pt>
                <c:pt idx="8">
                  <c:v>Inner London</c:v>
                </c:pt>
                <c:pt idx="9">
                  <c:v>Outer London</c:v>
                </c:pt>
              </c:strCache>
            </c:strRef>
          </c:cat>
          <c:val>
            <c:numRef>
              <c:f>'PAYE R'!$C$19:$C$28</c:f>
              <c:numCache>
                <c:formatCode>0.00%</c:formatCode>
                <c:ptCount val="10"/>
                <c:pt idx="0">
                  <c:v>7.3801699822197975E-3</c:v>
                </c:pt>
                <c:pt idx="1">
                  <c:v>7.353356199357064E-3</c:v>
                </c:pt>
                <c:pt idx="2">
                  <c:v>7.000024421665918E-3</c:v>
                </c:pt>
                <c:pt idx="3">
                  <c:v>6.8114524314422109E-3</c:v>
                </c:pt>
                <c:pt idx="4">
                  <c:v>6.5311183369813897E-3</c:v>
                </c:pt>
                <c:pt idx="5">
                  <c:v>6.2073275765313074E-3</c:v>
                </c:pt>
                <c:pt idx="6">
                  <c:v>4.5736256971777856E-3</c:v>
                </c:pt>
                <c:pt idx="7">
                  <c:v>3.1190218014158777E-3</c:v>
                </c:pt>
                <c:pt idx="8">
                  <c:v>2.9639303466924005E-3</c:v>
                </c:pt>
                <c:pt idx="9">
                  <c:v>2.4878655055200483E-3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8F-4B5D-827C-7556D2898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1608680"/>
        <c:axId val="971615896"/>
      </c:barChart>
      <c:catAx>
        <c:axId val="971608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615896"/>
        <c:crosses val="autoZero"/>
        <c:auto val="1"/>
        <c:lblAlgn val="ctr"/>
        <c:lblOffset val="100"/>
        <c:noMultiLvlLbl val="0"/>
      </c:catAx>
      <c:valAx>
        <c:axId val="971615896"/>
        <c:scaling>
          <c:orientation val="minMax"/>
          <c:max val="1.0000000000000002E-2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160868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UK Job Vacancies </a:t>
            </a:r>
          </a:p>
          <a:p>
            <a:pPr>
              <a:defRPr/>
            </a:pPr>
            <a:r>
              <a:rPr lang="en-GB" sz="1100" i="1" baseline="0">
                <a:solidFill>
                  <a:schemeClr val="tx1"/>
                </a:solidFill>
              </a:rPr>
              <a:t>as a percentage of vacancies in 2019</a:t>
            </a:r>
            <a:endParaRPr lang="en-GB" sz="1100" i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00360082304527"/>
          <c:y val="0.17998159511999784"/>
          <c:w val="0.84503600823045266"/>
          <c:h val="0.55821023711738482"/>
        </c:manualLayout>
      </c:layout>
      <c:lineChart>
        <c:grouping val="standard"/>
        <c:varyColors val="0"/>
        <c:ser>
          <c:idx val="0"/>
          <c:order val="0"/>
          <c:tx>
            <c:strRef>
              <c:f>'VAC M'!$C$22</c:f>
              <c:strCache>
                <c:ptCount val="1"/>
                <c:pt idx="0">
                  <c:v>Vacancies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('VAC M'!$B$23,'VAC M'!$B$23:$B$35)</c:f>
              <c:numCache>
                <c:formatCode>mmm\-yy</c:formatCode>
                <c:ptCount val="14"/>
                <c:pt idx="0">
                  <c:v>43862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</c:numCache>
            </c:numRef>
          </c:cat>
          <c:val>
            <c:numRef>
              <c:f>('VAC M'!$C$23,'VAC M'!$C$23:$C$35)</c:f>
              <c:numCache>
                <c:formatCode>0%</c:formatCode>
                <c:ptCount val="14"/>
                <c:pt idx="0">
                  <c:v>0.9766584766584766</c:v>
                </c:pt>
                <c:pt idx="1">
                  <c:v>0.9766584766584766</c:v>
                </c:pt>
                <c:pt idx="2">
                  <c:v>0.90214797136038183</c:v>
                </c:pt>
                <c:pt idx="3">
                  <c:v>0.42080924855491331</c:v>
                </c:pt>
                <c:pt idx="4">
                  <c:v>0.39540507859733981</c:v>
                </c:pt>
                <c:pt idx="5">
                  <c:v>0.42124542124542125</c:v>
                </c:pt>
                <c:pt idx="6">
                  <c:v>0.56023391812865497</c:v>
                </c:pt>
                <c:pt idx="7">
                  <c:v>0.62145499383477187</c:v>
                </c:pt>
                <c:pt idx="8">
                  <c:v>0.64099526066350709</c:v>
                </c:pt>
                <c:pt idx="9">
                  <c:v>0.73241061130334484</c:v>
                </c:pt>
                <c:pt idx="10">
                  <c:v>0.71827411167512689</c:v>
                </c:pt>
                <c:pt idx="11">
                  <c:v>0.74900924702774108</c:v>
                </c:pt>
                <c:pt idx="12">
                  <c:v>0.71251548946716237</c:v>
                </c:pt>
                <c:pt idx="13">
                  <c:v>0.67567567567567566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67-4F37-B495-59553D2767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5614000"/>
        <c:axId val="855618264"/>
      </c:lineChart>
      <c:dateAx>
        <c:axId val="85561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8264"/>
        <c:crosses val="autoZero"/>
        <c:auto val="1"/>
        <c:lblOffset val="100"/>
        <c:baseTimeUnit val="months"/>
      </c:dateAx>
      <c:valAx>
        <c:axId val="85561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UK Job Vacancies</a:t>
            </a:r>
            <a:endParaRPr lang="en-GB" b="1" baseline="0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 baseline="0">
                <a:solidFill>
                  <a:schemeClr val="tx1"/>
                </a:solidFill>
              </a:rPr>
              <a:t>All sectors in thousands</a:t>
            </a:r>
            <a:endParaRPr lang="en-GB" sz="1100" i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6011659807956"/>
          <c:y val="0.17998159511999784"/>
          <c:w val="0.85592421124828533"/>
          <c:h val="0.60446593915343916"/>
        </c:manualLayout>
      </c:layout>
      <c:lineChart>
        <c:grouping val="standard"/>
        <c:varyColors val="0"/>
        <c:ser>
          <c:idx val="0"/>
          <c:order val="0"/>
          <c:tx>
            <c:strRef>
              <c:f>'VAC M'!$C$5</c:f>
              <c:strCache>
                <c:ptCount val="1"/>
                <c:pt idx="0">
                  <c:v>2019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'VAC M'!$B$6:$B$17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'VAC M'!$C$6:$C$17</c:f>
              <c:numCache>
                <c:formatCode>#,##0</c:formatCode>
                <c:ptCount val="12"/>
                <c:pt idx="0">
                  <c:v>807</c:v>
                </c:pt>
                <c:pt idx="1">
                  <c:v>814</c:v>
                </c:pt>
                <c:pt idx="2">
                  <c:v>838</c:v>
                </c:pt>
                <c:pt idx="3">
                  <c:v>865</c:v>
                </c:pt>
                <c:pt idx="4">
                  <c:v>827</c:v>
                </c:pt>
                <c:pt idx="5">
                  <c:v>819</c:v>
                </c:pt>
                <c:pt idx="6">
                  <c:v>855</c:v>
                </c:pt>
                <c:pt idx="7">
                  <c:v>811</c:v>
                </c:pt>
                <c:pt idx="8">
                  <c:v>844</c:v>
                </c:pt>
                <c:pt idx="9">
                  <c:v>867</c:v>
                </c:pt>
                <c:pt idx="10">
                  <c:v>788</c:v>
                </c:pt>
                <c:pt idx="11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6-4F92-8D6E-6300A6D6D2A3}"/>
            </c:ext>
          </c:extLst>
        </c:ser>
        <c:ser>
          <c:idx val="1"/>
          <c:order val="1"/>
          <c:tx>
            <c:strRef>
              <c:f>'VAC M'!$D$5</c:f>
              <c:strCache>
                <c:ptCount val="1"/>
                <c:pt idx="0">
                  <c:v>2020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strRef>
              <c:f>'VAC M'!$B$6:$B$17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'VAC M'!$D$6:$D$17</c:f>
              <c:numCache>
                <c:formatCode>General</c:formatCode>
                <c:ptCount val="12"/>
                <c:pt idx="0">
                  <c:v>759</c:v>
                </c:pt>
                <c:pt idx="1">
                  <c:v>795</c:v>
                </c:pt>
                <c:pt idx="2">
                  <c:v>756</c:v>
                </c:pt>
                <c:pt idx="3">
                  <c:v>364</c:v>
                </c:pt>
                <c:pt idx="4">
                  <c:v>327</c:v>
                </c:pt>
                <c:pt idx="5">
                  <c:v>345</c:v>
                </c:pt>
                <c:pt idx="6">
                  <c:v>479</c:v>
                </c:pt>
                <c:pt idx="7">
                  <c:v>504</c:v>
                </c:pt>
                <c:pt idx="8">
                  <c:v>541</c:v>
                </c:pt>
                <c:pt idx="9">
                  <c:v>635</c:v>
                </c:pt>
                <c:pt idx="10">
                  <c:v>566</c:v>
                </c:pt>
                <c:pt idx="11">
                  <c:v>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6-4F92-8D6E-6300A6D6D2A3}"/>
            </c:ext>
          </c:extLst>
        </c:ser>
        <c:ser>
          <c:idx val="2"/>
          <c:order val="2"/>
          <c:tx>
            <c:strRef>
              <c:f>'VAC M'!$E$5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elete val="1"/>
          </c:dLbls>
          <c:cat>
            <c:strRef>
              <c:f>'VAC M'!$B$6:$B$17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'VAC M'!$E$6:$E$17</c:f>
              <c:numCache>
                <c:formatCode>General</c:formatCode>
                <c:ptCount val="12"/>
                <c:pt idx="0">
                  <c:v>575</c:v>
                </c:pt>
                <c:pt idx="1">
                  <c:v>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F6-4F92-8D6E-6300A6D6D2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55614000"/>
        <c:axId val="855618264"/>
      </c:lineChart>
      <c:catAx>
        <c:axId val="8556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8264"/>
        <c:crosses val="autoZero"/>
        <c:auto val="1"/>
        <c:lblAlgn val="ctr"/>
        <c:lblOffset val="100"/>
        <c:noMultiLvlLbl val="0"/>
      </c:catAx>
      <c:valAx>
        <c:axId val="85561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UK Online Job Adverts - 2021</a:t>
            </a:r>
            <a:endParaRPr lang="en-GB" b="1" baseline="0">
              <a:solidFill>
                <a:schemeClr val="tx1"/>
              </a:solidFill>
            </a:endParaRPr>
          </a:p>
          <a:p>
            <a:pPr>
              <a:defRPr/>
            </a:pPr>
            <a:r>
              <a:rPr lang="en-GB" sz="1100" i="1" baseline="0">
                <a:solidFill>
                  <a:schemeClr val="tx1"/>
                </a:solidFill>
              </a:rPr>
              <a:t>as percentage of adverts in 2019</a:t>
            </a:r>
            <a:endParaRPr lang="en-GB" sz="1100" i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00360082304527"/>
          <c:y val="0.17998159511999784"/>
          <c:w val="0.83850308641975313"/>
          <c:h val="0.64646329365079369"/>
        </c:manualLayout>
      </c:layout>
      <c:lineChart>
        <c:grouping val="standard"/>
        <c:varyColors val="0"/>
        <c:ser>
          <c:idx val="0"/>
          <c:order val="0"/>
          <c:tx>
            <c:strRef>
              <c:f>'VAC W'!$C$5</c:f>
              <c:strCache>
                <c:ptCount val="1"/>
                <c:pt idx="0">
                  <c:v>East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'VAC W'!$B$6:$B$14</c:f>
              <c:numCache>
                <c:formatCode>dd/mm/yyyy;@</c:formatCode>
                <c:ptCount val="9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  <c:pt idx="8">
                  <c:v>44260</c:v>
                </c:pt>
              </c:numCache>
            </c:numRef>
          </c:cat>
          <c:val>
            <c:numRef>
              <c:f>'VAC W'!$C$6:$C$14</c:f>
              <c:numCache>
                <c:formatCode>0%</c:formatCode>
                <c:ptCount val="9"/>
                <c:pt idx="0">
                  <c:v>0.68200000000000005</c:v>
                </c:pt>
                <c:pt idx="1">
                  <c:v>0.66600000000000004</c:v>
                </c:pt>
                <c:pt idx="2">
                  <c:v>0.63600000000000001</c:v>
                </c:pt>
                <c:pt idx="3">
                  <c:v>0.74</c:v>
                </c:pt>
                <c:pt idx="4">
                  <c:v>0.753</c:v>
                </c:pt>
                <c:pt idx="5">
                  <c:v>0.76</c:v>
                </c:pt>
                <c:pt idx="6">
                  <c:v>0.85399999999999998</c:v>
                </c:pt>
                <c:pt idx="7">
                  <c:v>0.81699999999999995</c:v>
                </c:pt>
                <c:pt idx="8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2-4853-8979-80E18D7E8C07}"/>
            </c:ext>
          </c:extLst>
        </c:ser>
        <c:ser>
          <c:idx val="1"/>
          <c:order val="1"/>
          <c:tx>
            <c:strRef>
              <c:f>'VAC W'!$D$5</c:f>
              <c:strCache>
                <c:ptCount val="1"/>
                <c:pt idx="0">
                  <c:v>South East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'VAC W'!$B$6:$B$14</c:f>
              <c:numCache>
                <c:formatCode>dd/mm/yyyy;@</c:formatCode>
                <c:ptCount val="9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  <c:pt idx="8">
                  <c:v>44260</c:v>
                </c:pt>
              </c:numCache>
            </c:numRef>
          </c:cat>
          <c:val>
            <c:numRef>
              <c:f>'VAC W'!$D$6:$D$14</c:f>
              <c:numCache>
                <c:formatCode>0%</c:formatCode>
                <c:ptCount val="9"/>
                <c:pt idx="0">
                  <c:v>0.66900000000000004</c:v>
                </c:pt>
                <c:pt idx="1">
                  <c:v>0.64500000000000002</c:v>
                </c:pt>
                <c:pt idx="2">
                  <c:v>0.73699999999999999</c:v>
                </c:pt>
                <c:pt idx="3">
                  <c:v>0.71899999999999997</c:v>
                </c:pt>
                <c:pt idx="4">
                  <c:v>0.74399999999999999</c:v>
                </c:pt>
                <c:pt idx="5">
                  <c:v>0.749</c:v>
                </c:pt>
                <c:pt idx="6">
                  <c:v>0.85</c:v>
                </c:pt>
                <c:pt idx="7">
                  <c:v>0.80600000000000005</c:v>
                </c:pt>
                <c:pt idx="8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2-4853-8979-80E18D7E8C07}"/>
            </c:ext>
          </c:extLst>
        </c:ser>
        <c:ser>
          <c:idx val="2"/>
          <c:order val="2"/>
          <c:tx>
            <c:strRef>
              <c:f>'VAC W'!$E$5</c:f>
              <c:strCache>
                <c:ptCount val="1"/>
                <c:pt idx="0">
                  <c:v>London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'VAC W'!$B$6:$B$14</c:f>
              <c:numCache>
                <c:formatCode>dd/mm/yyyy;@</c:formatCode>
                <c:ptCount val="9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  <c:pt idx="8">
                  <c:v>44260</c:v>
                </c:pt>
              </c:numCache>
            </c:numRef>
          </c:cat>
          <c:val>
            <c:numRef>
              <c:f>'VAC W'!$E$6:$E$14</c:f>
              <c:numCache>
                <c:formatCode>0%</c:formatCode>
                <c:ptCount val="9"/>
                <c:pt idx="0">
                  <c:v>0.62</c:v>
                </c:pt>
                <c:pt idx="1">
                  <c:v>0.55400000000000005</c:v>
                </c:pt>
                <c:pt idx="2">
                  <c:v>0.84599999999999997</c:v>
                </c:pt>
                <c:pt idx="3">
                  <c:v>0.629</c:v>
                </c:pt>
                <c:pt idx="4">
                  <c:v>0.64600000000000002</c:v>
                </c:pt>
                <c:pt idx="5">
                  <c:v>0.65500000000000003</c:v>
                </c:pt>
                <c:pt idx="6">
                  <c:v>0.74099999999999999</c:v>
                </c:pt>
                <c:pt idx="7">
                  <c:v>0.73</c:v>
                </c:pt>
                <c:pt idx="8">
                  <c:v>0.70799999999999996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E2-4853-8979-80E18D7E8C07}"/>
            </c:ext>
          </c:extLst>
        </c:ser>
        <c:ser>
          <c:idx val="3"/>
          <c:order val="3"/>
          <c:tx>
            <c:strRef>
              <c:f>'VAC W'!$F$5</c:f>
              <c:strCache>
                <c:ptCount val="1"/>
                <c:pt idx="0">
                  <c:v>England</c:v>
                </c:pt>
              </c:strCache>
            </c:strRef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elete val="1"/>
          </c:dLbls>
          <c:cat>
            <c:numRef>
              <c:f>'VAC W'!$B$6:$B$14</c:f>
              <c:numCache>
                <c:formatCode>dd/mm/yyyy;@</c:formatCode>
                <c:ptCount val="9"/>
                <c:pt idx="0">
                  <c:v>44204</c:v>
                </c:pt>
                <c:pt idx="1">
                  <c:v>44211</c:v>
                </c:pt>
                <c:pt idx="2">
                  <c:v>44218</c:v>
                </c:pt>
                <c:pt idx="3">
                  <c:v>44225</c:v>
                </c:pt>
                <c:pt idx="4">
                  <c:v>44232</c:v>
                </c:pt>
                <c:pt idx="5">
                  <c:v>44239</c:v>
                </c:pt>
                <c:pt idx="6">
                  <c:v>44246</c:v>
                </c:pt>
                <c:pt idx="7">
                  <c:v>44253</c:v>
                </c:pt>
                <c:pt idx="8">
                  <c:v>44260</c:v>
                </c:pt>
              </c:numCache>
            </c:numRef>
          </c:cat>
          <c:val>
            <c:numRef>
              <c:f>'VAC W'!$F$6:$F$14</c:f>
              <c:numCache>
                <c:formatCode>0%</c:formatCode>
                <c:ptCount val="9"/>
                <c:pt idx="0">
                  <c:v>0.71899999999999997</c:v>
                </c:pt>
                <c:pt idx="1">
                  <c:v>0.67800000000000005</c:v>
                </c:pt>
                <c:pt idx="2">
                  <c:v>0.78200000000000003</c:v>
                </c:pt>
                <c:pt idx="3">
                  <c:v>0.751</c:v>
                </c:pt>
                <c:pt idx="4">
                  <c:v>0.77600000000000002</c:v>
                </c:pt>
                <c:pt idx="5">
                  <c:v>0.79200000000000004</c:v>
                </c:pt>
                <c:pt idx="6">
                  <c:v>0.89500000000000002</c:v>
                </c:pt>
                <c:pt idx="7">
                  <c:v>0.86</c:v>
                </c:pt>
                <c:pt idx="8">
                  <c:v>0.82599999999999996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2-4853-8979-80E18D7E8C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55614000"/>
        <c:axId val="855618264"/>
      </c:lineChart>
      <c:dateAx>
        <c:axId val="855614000"/>
        <c:scaling>
          <c:orientation val="minMax"/>
        </c:scaling>
        <c:delete val="0"/>
        <c:axPos val="b"/>
        <c:numFmt formatCode="d\-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8264"/>
        <c:crosses val="autoZero"/>
        <c:auto val="1"/>
        <c:lblOffset val="100"/>
        <c:baseTimeUnit val="days"/>
      </c:dateAx>
      <c:valAx>
        <c:axId val="855618264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56140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886076817558298"/>
          <c:y val="0.16589980158730158"/>
          <c:w val="0.85718518518518516"/>
          <c:h val="0.153292328042328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UK Job Vacancies: November 2020 to January 2021</a:t>
            </a:r>
          </a:p>
          <a:p>
            <a:pPr>
              <a:defRPr/>
            </a:pPr>
            <a:r>
              <a:rPr lang="en-GB" sz="1200" i="1"/>
              <a:t>as %age of</a:t>
            </a:r>
            <a:r>
              <a:rPr lang="en-GB" sz="1200" i="1" baseline="0"/>
              <a:t> vacancies at same time in previous year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510853909465019"/>
          <c:y val="0.15578090277777779"/>
          <c:w val="0.59505161179698218"/>
          <c:h val="0.782661631944444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'VAC S'!$D$5</c:f>
              <c:strCache>
                <c:ptCount val="1"/>
                <c:pt idx="0">
                  <c:v>Nov 20 to Jan 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'VAC S'!$B$6:$B$22</c:f>
              <c:strCache>
                <c:ptCount val="17"/>
                <c:pt idx="0">
                  <c:v>Manufacturing</c:v>
                </c:pt>
                <c:pt idx="1">
                  <c:v>Construction</c:v>
                </c:pt>
                <c:pt idx="2">
                  <c:v>Motor Trades</c:v>
                </c:pt>
                <c:pt idx="3">
                  <c:v>Wholesale</c:v>
                </c:pt>
                <c:pt idx="4">
                  <c:v>Retail</c:v>
                </c:pt>
                <c:pt idx="5">
                  <c:v>Transport &amp; storage</c:v>
                </c:pt>
                <c:pt idx="6">
                  <c:v>Accomodation &amp; food</c:v>
                </c:pt>
                <c:pt idx="7">
                  <c:v>Information &amp; communication</c:v>
                </c:pt>
                <c:pt idx="8">
                  <c:v>Financial &amp; insurance</c:v>
                </c:pt>
                <c:pt idx="9">
                  <c:v>Real Estate</c:v>
                </c:pt>
                <c:pt idx="10">
                  <c:v>Professional scientific &amp; technical</c:v>
                </c:pt>
                <c:pt idx="11">
                  <c:v>Administrative &amp; support services</c:v>
                </c:pt>
                <c:pt idx="12">
                  <c:v>Public admin &amp; defence</c:v>
                </c:pt>
                <c:pt idx="13">
                  <c:v>Education</c:v>
                </c:pt>
                <c:pt idx="14">
                  <c:v>Health &amp; social work</c:v>
                </c:pt>
                <c:pt idx="15">
                  <c:v>Arts, entertainment &amp; recreation</c:v>
                </c:pt>
                <c:pt idx="16">
                  <c:v>Other services</c:v>
                </c:pt>
              </c:strCache>
            </c:strRef>
          </c:cat>
          <c:val>
            <c:numRef>
              <c:f>'VAC S'!$D$6:$D$22</c:f>
              <c:numCache>
                <c:formatCode>0%</c:formatCode>
                <c:ptCount val="17"/>
                <c:pt idx="0">
                  <c:v>0.84</c:v>
                </c:pt>
                <c:pt idx="1">
                  <c:v>1.1200000000000001</c:v>
                </c:pt>
                <c:pt idx="2">
                  <c:v>0.71</c:v>
                </c:pt>
                <c:pt idx="3">
                  <c:v>0.7</c:v>
                </c:pt>
                <c:pt idx="4">
                  <c:v>0.52</c:v>
                </c:pt>
                <c:pt idx="5">
                  <c:v>0.71</c:v>
                </c:pt>
                <c:pt idx="6">
                  <c:v>0.25</c:v>
                </c:pt>
                <c:pt idx="7">
                  <c:v>0.81</c:v>
                </c:pt>
                <c:pt idx="8">
                  <c:v>0.71</c:v>
                </c:pt>
                <c:pt idx="9">
                  <c:v>0.91</c:v>
                </c:pt>
                <c:pt idx="10">
                  <c:v>0.88</c:v>
                </c:pt>
                <c:pt idx="11">
                  <c:v>0.74</c:v>
                </c:pt>
                <c:pt idx="12">
                  <c:v>1.55</c:v>
                </c:pt>
                <c:pt idx="13">
                  <c:v>0.83</c:v>
                </c:pt>
                <c:pt idx="14">
                  <c:v>0.93</c:v>
                </c:pt>
                <c:pt idx="15">
                  <c:v>0.41</c:v>
                </c:pt>
                <c:pt idx="1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C-4D1D-A792-9236A7843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14"/>
        <c:axId val="1127385216"/>
        <c:axId val="1127385544"/>
      </c:barChart>
      <c:catAx>
        <c:axId val="11273852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85544"/>
        <c:crosses val="autoZero"/>
        <c:auto val="1"/>
        <c:lblAlgn val="ctr"/>
        <c:lblOffset val="100"/>
        <c:noMultiLvlLbl val="0"/>
      </c:catAx>
      <c:valAx>
        <c:axId val="1127385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3852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UK CJRS Furlough rate as percentage of eligible jobs</a:t>
            </a:r>
          </a:p>
          <a:p>
            <a:pPr>
              <a:defRPr/>
            </a:pPr>
            <a:r>
              <a:rPr lang="en-US" sz="1200" i="1"/>
              <a:t>monthy</a:t>
            </a:r>
            <a:r>
              <a:rPr lang="en-US" sz="1200" i="1" baseline="0"/>
              <a:t> averages</a:t>
            </a:r>
            <a:endParaRPr lang="en-US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013293650793649E-2"/>
          <c:y val="0.19929861111111108"/>
          <c:w val="0.88226845238095242"/>
          <c:h val="0.55650694444444448"/>
        </c:manualLayout>
      </c:layout>
      <c:lineChart>
        <c:grouping val="standard"/>
        <c:varyColors val="0"/>
        <c:ser>
          <c:idx val="1"/>
          <c:order val="0"/>
          <c:tx>
            <c:strRef>
              <c:f>'CJRS M'!$D$5</c:f>
              <c:strCache>
                <c:ptCount val="1"/>
                <c:pt idx="0">
                  <c:v>Furlough rate as percentage of eligible jobs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4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'CJRS M'!$B$6:$B$16</c:f>
              <c:numCache>
                <c:formatCode>mmm\-yy</c:formatCode>
                <c:ptCount val="11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</c:numCache>
            </c:numRef>
          </c:cat>
          <c:val>
            <c:numRef>
              <c:f>'CJRS M'!$D$6:$D$16</c:f>
              <c:numCache>
                <c:formatCode>0.0%</c:formatCode>
                <c:ptCount val="11"/>
                <c:pt idx="0">
                  <c:v>0.28724977926544815</c:v>
                </c:pt>
                <c:pt idx="1">
                  <c:v>0.28787600860917889</c:v>
                </c:pt>
                <c:pt idx="2">
                  <c:v>0.24558069659871118</c:v>
                </c:pt>
                <c:pt idx="3">
                  <c:v>0.18888001605187613</c:v>
                </c:pt>
                <c:pt idx="4">
                  <c:v>0.13526128721933128</c:v>
                </c:pt>
                <c:pt idx="5">
                  <c:v>9.728540428466631E-2</c:v>
                </c:pt>
                <c:pt idx="6">
                  <c:v>8.2915847104179485E-2</c:v>
                </c:pt>
                <c:pt idx="7">
                  <c:v>0.13306812241652721</c:v>
                </c:pt>
                <c:pt idx="8">
                  <c:v>0.13161635080831144</c:v>
                </c:pt>
                <c:pt idx="9">
                  <c:v>0.16649988470825203</c:v>
                </c:pt>
                <c:pt idx="10">
                  <c:v>0.15856468714627045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AF-4165-93D6-C7CF62D70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397936"/>
        <c:axId val="1010392032"/>
      </c:lineChart>
      <c:dateAx>
        <c:axId val="1010397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392032"/>
        <c:crosses val="autoZero"/>
        <c:auto val="1"/>
        <c:lblOffset val="100"/>
        <c:baseTimeUnit val="months"/>
      </c:dateAx>
      <c:valAx>
        <c:axId val="101039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397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CJRS Employee</a:t>
            </a:r>
            <a:r>
              <a:rPr lang="en-GB" b="1" baseline="0">
                <a:solidFill>
                  <a:schemeClr val="tx1"/>
                </a:solidFill>
              </a:rPr>
              <a:t> job furlough rate</a:t>
            </a:r>
          </a:p>
          <a:p>
            <a:pPr>
              <a:defRPr/>
            </a:pPr>
            <a:r>
              <a:rPr lang="en-GB" sz="1200" i="1" baseline="0"/>
              <a:t>as percentage of eligible jobs</a:t>
            </a:r>
            <a:endParaRPr lang="en-GB" sz="12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444265873015873"/>
          <c:y val="0.16291626984126983"/>
          <c:w val="0.53388174603174599"/>
          <c:h val="0.76525932539682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'CRJS S'!$C$5</c:f>
              <c:strCache>
                <c:ptCount val="1"/>
                <c:pt idx="0">
                  <c:v>May-20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'CRJS S'!$B$6:$B$24</c:f>
              <c:strCache>
                <c:ptCount val="19"/>
                <c:pt idx="0">
                  <c:v>Accommodation and food services</c:v>
                </c:pt>
                <c:pt idx="1">
                  <c:v>Arts, entertainment and recreation</c:v>
                </c:pt>
                <c:pt idx="2">
                  <c:v>Other service activities</c:v>
                </c:pt>
                <c:pt idx="3">
                  <c:v>Wholesale and retail; motor vehicles</c:v>
                </c:pt>
                <c:pt idx="4">
                  <c:v>Construction</c:v>
                </c:pt>
                <c:pt idx="5">
                  <c:v>Real estate</c:v>
                </c:pt>
                <c:pt idx="6">
                  <c:v>Transportation and storage</c:v>
                </c:pt>
                <c:pt idx="7">
                  <c:v>Administrative and support services</c:v>
                </c:pt>
                <c:pt idx="8">
                  <c:v>Manufacturing</c:v>
                </c:pt>
                <c:pt idx="9">
                  <c:v>Professional, scientific and technical</c:v>
                </c:pt>
                <c:pt idx="10">
                  <c:v>Agriculture, forestry and fishing</c:v>
                </c:pt>
                <c:pt idx="11">
                  <c:v>Information and communication</c:v>
                </c:pt>
                <c:pt idx="12">
                  <c:v>Water supply, sewerage and waste</c:v>
                </c:pt>
                <c:pt idx="13">
                  <c:v>Education</c:v>
                </c:pt>
                <c:pt idx="14">
                  <c:v>Health and social work</c:v>
                </c:pt>
                <c:pt idx="15">
                  <c:v>Mining and quarrying</c:v>
                </c:pt>
                <c:pt idx="16">
                  <c:v>Finance and insurance</c:v>
                </c:pt>
                <c:pt idx="17">
                  <c:v>Energy production and supply</c:v>
                </c:pt>
                <c:pt idx="18">
                  <c:v>Public administration and defence</c:v>
                </c:pt>
              </c:strCache>
            </c:strRef>
          </c:cat>
          <c:val>
            <c:numRef>
              <c:f>'CRJS S'!$C$6:$C$24</c:f>
              <c:numCache>
                <c:formatCode>0.0%</c:formatCode>
                <c:ptCount val="19"/>
                <c:pt idx="0">
                  <c:v>0.71001218246627262</c:v>
                </c:pt>
                <c:pt idx="1">
                  <c:v>0.6752912694810107</c:v>
                </c:pt>
                <c:pt idx="2">
                  <c:v>0.51094762655456294</c:v>
                </c:pt>
                <c:pt idx="3">
                  <c:v>0.37757305946136555</c:v>
                </c:pt>
                <c:pt idx="4">
                  <c:v>0.46401618299229752</c:v>
                </c:pt>
                <c:pt idx="5">
                  <c:v>0.33968326830387879</c:v>
                </c:pt>
                <c:pt idx="6">
                  <c:v>0.27585950290221761</c:v>
                </c:pt>
                <c:pt idx="7">
                  <c:v>0.28396233301700852</c:v>
                </c:pt>
                <c:pt idx="8">
                  <c:v>0.32554905729826999</c:v>
                </c:pt>
                <c:pt idx="9">
                  <c:v>0.25343394180372314</c:v>
                </c:pt>
                <c:pt idx="10">
                  <c:v>0.15477497255762898</c:v>
                </c:pt>
                <c:pt idx="11">
                  <c:v>0.15710284113645459</c:v>
                </c:pt>
                <c:pt idx="12">
                  <c:v>0.19175729822552948</c:v>
                </c:pt>
                <c:pt idx="13">
                  <c:v>9.3086865043582809E-2</c:v>
                </c:pt>
                <c:pt idx="14">
                  <c:v>9.3323604523896389E-2</c:v>
                </c:pt>
                <c:pt idx="15">
                  <c:v>0.27552986512524086</c:v>
                </c:pt>
                <c:pt idx="16">
                  <c:v>6.2149448163560703E-2</c:v>
                </c:pt>
                <c:pt idx="17">
                  <c:v>0.1407185628742515</c:v>
                </c:pt>
                <c:pt idx="18">
                  <c:v>1.0388270831798423E-2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5-4913-8C60-98BD3331B611}"/>
            </c:ext>
          </c:extLst>
        </c:ser>
        <c:ser>
          <c:idx val="1"/>
          <c:order val="1"/>
          <c:tx>
            <c:strRef>
              <c:f>'CRJS S'!$D$5</c:f>
              <c:strCache>
                <c:ptCount val="1"/>
                <c:pt idx="0">
                  <c:v>Feb-21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'CRJS S'!$B$6:$B$24</c:f>
              <c:strCache>
                <c:ptCount val="19"/>
                <c:pt idx="0">
                  <c:v>Accommodation and food services</c:v>
                </c:pt>
                <c:pt idx="1">
                  <c:v>Arts, entertainment and recreation</c:v>
                </c:pt>
                <c:pt idx="2">
                  <c:v>Other service activities</c:v>
                </c:pt>
                <c:pt idx="3">
                  <c:v>Wholesale and retail; motor vehicles</c:v>
                </c:pt>
                <c:pt idx="4">
                  <c:v>Construction</c:v>
                </c:pt>
                <c:pt idx="5">
                  <c:v>Real estate</c:v>
                </c:pt>
                <c:pt idx="6">
                  <c:v>Transportation and storage</c:v>
                </c:pt>
                <c:pt idx="7">
                  <c:v>Administrative and support services</c:v>
                </c:pt>
                <c:pt idx="8">
                  <c:v>Manufacturing</c:v>
                </c:pt>
                <c:pt idx="9">
                  <c:v>Professional, scientific and technical</c:v>
                </c:pt>
                <c:pt idx="10">
                  <c:v>Agriculture, forestry and fishing</c:v>
                </c:pt>
                <c:pt idx="11">
                  <c:v>Information and communication</c:v>
                </c:pt>
                <c:pt idx="12">
                  <c:v>Water supply, sewerage and waste</c:v>
                </c:pt>
                <c:pt idx="13">
                  <c:v>Education</c:v>
                </c:pt>
                <c:pt idx="14">
                  <c:v>Health and social work</c:v>
                </c:pt>
                <c:pt idx="15">
                  <c:v>Mining and quarrying</c:v>
                </c:pt>
                <c:pt idx="16">
                  <c:v>Finance and insurance</c:v>
                </c:pt>
                <c:pt idx="17">
                  <c:v>Energy production and supply</c:v>
                </c:pt>
                <c:pt idx="18">
                  <c:v>Public administration and defence</c:v>
                </c:pt>
              </c:strCache>
            </c:strRef>
          </c:cat>
          <c:val>
            <c:numRef>
              <c:f>'CRJS S'!$D$6:$D$24</c:f>
              <c:numCache>
                <c:formatCode>0.0%</c:formatCode>
                <c:ptCount val="19"/>
                <c:pt idx="0">
                  <c:v>0.56217489449406222</c:v>
                </c:pt>
                <c:pt idx="1">
                  <c:v>0.54513828491911642</c:v>
                </c:pt>
                <c:pt idx="2">
                  <c:v>0.40962099125364432</c:v>
                </c:pt>
                <c:pt idx="3">
                  <c:v>0.2032079646017699</c:v>
                </c:pt>
                <c:pt idx="4">
                  <c:v>0.17662017415427295</c:v>
                </c:pt>
                <c:pt idx="5">
                  <c:v>0.14563328760859626</c:v>
                </c:pt>
                <c:pt idx="6">
                  <c:v>0.13992428654630168</c:v>
                </c:pt>
                <c:pt idx="7">
                  <c:v>0.13989485981308411</c:v>
                </c:pt>
                <c:pt idx="8">
                  <c:v>0.12473555047812473</c:v>
                </c:pt>
                <c:pt idx="9">
                  <c:v>0.11817133735367151</c:v>
                </c:pt>
                <c:pt idx="10">
                  <c:v>9.8067632850241546E-2</c:v>
                </c:pt>
                <c:pt idx="11">
                  <c:v>8.7138938195901239E-2</c:v>
                </c:pt>
                <c:pt idx="12">
                  <c:v>7.5098814229249009E-2</c:v>
                </c:pt>
                <c:pt idx="13">
                  <c:v>5.9043440647593155E-2</c:v>
                </c:pt>
                <c:pt idx="14">
                  <c:v>4.3266025335746264E-2</c:v>
                </c:pt>
                <c:pt idx="15">
                  <c:v>4.0899795501022497E-2</c:v>
                </c:pt>
                <c:pt idx="16">
                  <c:v>2.8426395939086295E-2</c:v>
                </c:pt>
                <c:pt idx="17">
                  <c:v>2.2522522522522521E-2</c:v>
                </c:pt>
                <c:pt idx="18">
                  <c:v>7.0591659995633506E-3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25-4913-8C60-98BD3331B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16380984"/>
        <c:axId val="1016379344"/>
      </c:barChart>
      <c:catAx>
        <c:axId val="1016380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379344"/>
        <c:crosses val="autoZero"/>
        <c:auto val="1"/>
        <c:lblAlgn val="ctr"/>
        <c:lblOffset val="100"/>
        <c:noMultiLvlLbl val="0"/>
      </c:catAx>
      <c:valAx>
        <c:axId val="10163793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638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Self-Employment Income Support Scheme</a:t>
            </a:r>
          </a:p>
          <a:p>
            <a:pPr>
              <a:defRPr/>
            </a:pPr>
            <a:r>
              <a:rPr lang="en-US" sz="1200" i="1"/>
              <a:t>claims made for Grant 3 (thousands)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'SEIS S'!$E$7</c:f>
              <c:strCache>
                <c:ptCount val="1"/>
                <c:pt idx="0">
                  <c:v>Grant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S'!$B$8:$B$24</c:f>
              <c:strCache>
                <c:ptCount val="17"/>
                <c:pt idx="0">
                  <c:v>Construction</c:v>
                </c:pt>
                <c:pt idx="1">
                  <c:v>Unknown and other</c:v>
                </c:pt>
                <c:pt idx="2">
                  <c:v>Transportation and storage</c:v>
                </c:pt>
                <c:pt idx="3">
                  <c:v>Other services</c:v>
                </c:pt>
                <c:pt idx="4">
                  <c:v>Administrative and support</c:v>
                </c:pt>
                <c:pt idx="5">
                  <c:v>Wholesale, Retail, motor vehicles</c:v>
                </c:pt>
                <c:pt idx="6">
                  <c:v>Professional, scientific and technical</c:v>
                </c:pt>
                <c:pt idx="7">
                  <c:v>Education</c:v>
                </c:pt>
                <c:pt idx="8">
                  <c:v>Human health and social work</c:v>
                </c:pt>
                <c:pt idx="9">
                  <c:v>Arts, entertainment and recreation</c:v>
                </c:pt>
                <c:pt idx="10">
                  <c:v>Accommodation and food</c:v>
                </c:pt>
                <c:pt idx="11">
                  <c:v>Manufacturing</c:v>
                </c:pt>
                <c:pt idx="12">
                  <c:v>Agriculture, forestry and fishing</c:v>
                </c:pt>
                <c:pt idx="13">
                  <c:v>Information and communication</c:v>
                </c:pt>
                <c:pt idx="14">
                  <c:v>Financial and insurance</c:v>
                </c:pt>
                <c:pt idx="15">
                  <c:v>Real estate activities</c:v>
                </c:pt>
                <c:pt idx="16">
                  <c:v>Public administration and defence</c:v>
                </c:pt>
              </c:strCache>
            </c:strRef>
          </c:cat>
          <c:val>
            <c:numRef>
              <c:f>'SEIS S'!$E$8:$E$24</c:f>
              <c:numCache>
                <c:formatCode>#,##0</c:formatCode>
                <c:ptCount val="17"/>
                <c:pt idx="0">
                  <c:v>747</c:v>
                </c:pt>
                <c:pt idx="1">
                  <c:v>286</c:v>
                </c:pt>
                <c:pt idx="2">
                  <c:v>209</c:v>
                </c:pt>
                <c:pt idx="3">
                  <c:v>176</c:v>
                </c:pt>
                <c:pt idx="4">
                  <c:v>161</c:v>
                </c:pt>
                <c:pt idx="5">
                  <c:v>113</c:v>
                </c:pt>
                <c:pt idx="6">
                  <c:v>94</c:v>
                </c:pt>
                <c:pt idx="7">
                  <c:v>82</c:v>
                </c:pt>
                <c:pt idx="8">
                  <c:v>79</c:v>
                </c:pt>
                <c:pt idx="9">
                  <c:v>68</c:v>
                </c:pt>
                <c:pt idx="10">
                  <c:v>52</c:v>
                </c:pt>
                <c:pt idx="11">
                  <c:v>49</c:v>
                </c:pt>
                <c:pt idx="12">
                  <c:v>35</c:v>
                </c:pt>
                <c:pt idx="13">
                  <c:v>19</c:v>
                </c:pt>
                <c:pt idx="14">
                  <c:v>10</c:v>
                </c:pt>
                <c:pt idx="15">
                  <c:v>8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4-49AE-BB39-68ED80FD3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6887616"/>
        <c:axId val="926891552"/>
      </c:barChart>
      <c:catAx>
        <c:axId val="92688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91552"/>
        <c:crosses val="autoZero"/>
        <c:auto val="1"/>
        <c:lblAlgn val="ctr"/>
        <c:lblOffset val="100"/>
        <c:noMultiLvlLbl val="0"/>
      </c:catAx>
      <c:valAx>
        <c:axId val="926891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8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Self-Employment Income Support Scheme</a:t>
            </a:r>
          </a:p>
          <a:p>
            <a:pPr>
              <a:defRPr/>
            </a:pPr>
            <a:r>
              <a:rPr lang="en-US" sz="1200" i="1"/>
              <a:t>take-up rate for Grant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'SEIS S'!$E$7</c:f>
              <c:strCache>
                <c:ptCount val="1"/>
                <c:pt idx="0">
                  <c:v>Grant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S'!$B$32:$B$48</c:f>
              <c:strCache>
                <c:ptCount val="17"/>
                <c:pt idx="0">
                  <c:v>Other services</c:v>
                </c:pt>
                <c:pt idx="1">
                  <c:v>Transportation and storage</c:v>
                </c:pt>
                <c:pt idx="2">
                  <c:v>Education</c:v>
                </c:pt>
                <c:pt idx="3">
                  <c:v>Construction</c:v>
                </c:pt>
                <c:pt idx="4">
                  <c:v>Arts, entertainment and recreation</c:v>
                </c:pt>
                <c:pt idx="5">
                  <c:v>Public administration and defence</c:v>
                </c:pt>
                <c:pt idx="6">
                  <c:v>Accommodation and food</c:v>
                </c:pt>
                <c:pt idx="7">
                  <c:v>Manufacturing</c:v>
                </c:pt>
                <c:pt idx="8">
                  <c:v>Unknown and other</c:v>
                </c:pt>
                <c:pt idx="9">
                  <c:v>Wholesale, Retail, motor vehicles</c:v>
                </c:pt>
                <c:pt idx="10">
                  <c:v>Administrative and support</c:v>
                </c:pt>
                <c:pt idx="11">
                  <c:v>Financial and insurance</c:v>
                </c:pt>
                <c:pt idx="12">
                  <c:v>Professional, scientific and technical</c:v>
                </c:pt>
                <c:pt idx="13">
                  <c:v>Information and communication</c:v>
                </c:pt>
                <c:pt idx="14">
                  <c:v>Human health and social work</c:v>
                </c:pt>
                <c:pt idx="15">
                  <c:v>Real estate activities</c:v>
                </c:pt>
                <c:pt idx="16">
                  <c:v>Agriculture, forestry and fishing</c:v>
                </c:pt>
              </c:strCache>
            </c:strRef>
          </c:cat>
          <c:val>
            <c:numRef>
              <c:f>'SEIS S'!$E$32:$E$48</c:f>
              <c:numCache>
                <c:formatCode>0%</c:formatCode>
                <c:ptCount val="17"/>
                <c:pt idx="0">
                  <c:v>0.8</c:v>
                </c:pt>
                <c:pt idx="1">
                  <c:v>0.79</c:v>
                </c:pt>
                <c:pt idx="2">
                  <c:v>0.72</c:v>
                </c:pt>
                <c:pt idx="3">
                  <c:v>0.71</c:v>
                </c:pt>
                <c:pt idx="4">
                  <c:v>0.68</c:v>
                </c:pt>
                <c:pt idx="5">
                  <c:v>0.64</c:v>
                </c:pt>
                <c:pt idx="6">
                  <c:v>0.63</c:v>
                </c:pt>
                <c:pt idx="7">
                  <c:v>0.63</c:v>
                </c:pt>
                <c:pt idx="8">
                  <c:v>0.61</c:v>
                </c:pt>
                <c:pt idx="9">
                  <c:v>0.6</c:v>
                </c:pt>
                <c:pt idx="10">
                  <c:v>0.56999999999999995</c:v>
                </c:pt>
                <c:pt idx="11">
                  <c:v>0.54</c:v>
                </c:pt>
                <c:pt idx="12">
                  <c:v>0.52</c:v>
                </c:pt>
                <c:pt idx="13">
                  <c:v>0.51</c:v>
                </c:pt>
                <c:pt idx="14">
                  <c:v>0.5</c:v>
                </c:pt>
                <c:pt idx="15">
                  <c:v>0.5</c:v>
                </c:pt>
                <c:pt idx="16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A-4AD1-A9A4-BBE23081D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6887616"/>
        <c:axId val="926891552"/>
      </c:barChart>
      <c:catAx>
        <c:axId val="92688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91552"/>
        <c:crosses val="autoZero"/>
        <c:auto val="1"/>
        <c:lblAlgn val="ctr"/>
        <c:lblOffset val="100"/>
        <c:noMultiLvlLbl val="0"/>
      </c:catAx>
      <c:valAx>
        <c:axId val="926891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8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UK Gross Domestic</a:t>
            </a:r>
            <a:r>
              <a:rPr lang="en-US" b="1" baseline="0">
                <a:solidFill>
                  <a:schemeClr val="tx1"/>
                </a:solidFill>
              </a:rPr>
              <a:t> Product - Quarter Growth</a:t>
            </a:r>
          </a:p>
          <a:p>
            <a:pPr>
              <a:defRPr/>
            </a:pPr>
            <a:r>
              <a:rPr lang="en-US">
                <a:solidFill>
                  <a:schemeClr val="tx1"/>
                </a:solidFill>
              </a:rPr>
              <a:t> </a:t>
            </a:r>
            <a:r>
              <a:rPr lang="en-US" sz="1200" i="1">
                <a:solidFill>
                  <a:schemeClr val="tx1">
                    <a:lumMod val="50000"/>
                    <a:lumOff val="50000"/>
                  </a:schemeClr>
                </a:solidFill>
              </a:rPr>
              <a:t>chained volume measure, seasonally adjusted, %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560119047619043E-2"/>
          <c:y val="0.21794543650793652"/>
          <c:w val="0.90048571428571433"/>
          <c:h val="0.57746428571428576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1.1920661816007176E-3"/>
                  <c:y val="-6.0659813356663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B-45CF-B94F-A7D6F4891506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'GDP Q'!$B$6:$B$17</c:f>
              <c:strCache>
                <c:ptCount val="12"/>
                <c:pt idx="0">
                  <c:v>2018 Q1</c:v>
                </c:pt>
                <c:pt idx="1">
                  <c:v>2018 Q2</c:v>
                </c:pt>
                <c:pt idx="2">
                  <c:v>2018 Q3</c:v>
                </c:pt>
                <c:pt idx="3">
                  <c:v>2018 Q4</c:v>
                </c:pt>
                <c:pt idx="4">
                  <c:v>2019 Q1</c:v>
                </c:pt>
                <c:pt idx="5">
                  <c:v>2019 Q2</c:v>
                </c:pt>
                <c:pt idx="6">
                  <c:v>2019 Q3</c:v>
                </c:pt>
                <c:pt idx="7">
                  <c:v>2019 Q4</c:v>
                </c:pt>
                <c:pt idx="8">
                  <c:v>2020 Q1</c:v>
                </c:pt>
                <c:pt idx="9">
                  <c:v>2020 Q2</c:v>
                </c:pt>
                <c:pt idx="10">
                  <c:v>2020 Q3</c:v>
                </c:pt>
                <c:pt idx="11">
                  <c:v>2020 Q4</c:v>
                </c:pt>
              </c:strCache>
            </c:strRef>
          </c:cat>
          <c:val>
            <c:numRef>
              <c:f>'GDP Q'!$C$6:$C$17</c:f>
              <c:numCache>
                <c:formatCode>0.0</c:formatCode>
                <c:ptCount val="12"/>
                <c:pt idx="0">
                  <c:v>0.1</c:v>
                </c:pt>
                <c:pt idx="1">
                  <c:v>0.4</c:v>
                </c:pt>
                <c:pt idx="2">
                  <c:v>0.6</c:v>
                </c:pt>
                <c:pt idx="3">
                  <c:v>0.2</c:v>
                </c:pt>
                <c:pt idx="4">
                  <c:v>0.6</c:v>
                </c:pt>
                <c:pt idx="5">
                  <c:v>0.1</c:v>
                </c:pt>
                <c:pt idx="6">
                  <c:v>0.5</c:v>
                </c:pt>
                <c:pt idx="7">
                  <c:v>0</c:v>
                </c:pt>
                <c:pt idx="8">
                  <c:v>-2.8</c:v>
                </c:pt>
                <c:pt idx="9">
                  <c:v>-19.5</c:v>
                </c:pt>
                <c:pt idx="10">
                  <c:v>16.899999999999999</c:v>
                </c:pt>
                <c:pt idx="11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6-470A-B8C6-403D548BE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065448"/>
        <c:axId val="780065776"/>
      </c:lineChart>
      <c:catAx>
        <c:axId val="78006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65776"/>
        <c:crossesAt val="-25"/>
        <c:auto val="1"/>
        <c:lblAlgn val="ctr"/>
        <c:lblOffset val="100"/>
        <c:noMultiLvlLbl val="0"/>
      </c:catAx>
      <c:valAx>
        <c:axId val="780065776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00654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Self-Employment Income Support Scheme</a:t>
            </a:r>
          </a:p>
          <a:p>
            <a:pPr>
              <a:defRPr/>
            </a:pPr>
            <a:r>
              <a:rPr lang="en-US" sz="1200" i="1"/>
              <a:t>value of claims made for Grant 3 (£</a:t>
            </a:r>
            <a:r>
              <a:rPr lang="en-US" sz="1200" i="1" baseline="0"/>
              <a:t> mill.</a:t>
            </a:r>
            <a:r>
              <a:rPr lang="en-US" sz="1200" i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'SEIS S'!$E$7</c:f>
              <c:strCache>
                <c:ptCount val="1"/>
                <c:pt idx="0">
                  <c:v>Grant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rgbClr val="E7E6E6">
                    <a:lumMod val="75000"/>
                  </a:srgb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'SEIS S'!$B$56:$B$72</c:f>
              <c:strCache>
                <c:ptCount val="17"/>
                <c:pt idx="0">
                  <c:v>Construction</c:v>
                </c:pt>
                <c:pt idx="1">
                  <c:v>Unknown and other</c:v>
                </c:pt>
                <c:pt idx="2">
                  <c:v>Transportation and storage</c:v>
                </c:pt>
                <c:pt idx="3">
                  <c:v>Other services</c:v>
                </c:pt>
                <c:pt idx="4">
                  <c:v>Administrative and support</c:v>
                </c:pt>
                <c:pt idx="5">
                  <c:v>Wholesale, Retail, motor vehicles</c:v>
                </c:pt>
                <c:pt idx="6">
                  <c:v>Professional, scientific and technical</c:v>
                </c:pt>
                <c:pt idx="7">
                  <c:v>Human health and social work</c:v>
                </c:pt>
                <c:pt idx="8">
                  <c:v>Education</c:v>
                </c:pt>
                <c:pt idx="9">
                  <c:v>Arts, entertainment and recreation</c:v>
                </c:pt>
                <c:pt idx="10">
                  <c:v>Manufacturing</c:v>
                </c:pt>
                <c:pt idx="11">
                  <c:v>Accommodation and food</c:v>
                </c:pt>
                <c:pt idx="12">
                  <c:v>Agriculture, forestry and fishing</c:v>
                </c:pt>
                <c:pt idx="13">
                  <c:v>Information and communication</c:v>
                </c:pt>
                <c:pt idx="14">
                  <c:v>Financial and insurance</c:v>
                </c:pt>
                <c:pt idx="15">
                  <c:v>Real estate activities</c:v>
                </c:pt>
                <c:pt idx="16">
                  <c:v>Public administration and defence</c:v>
                </c:pt>
              </c:strCache>
            </c:strRef>
          </c:cat>
          <c:val>
            <c:numRef>
              <c:f>'SEIS S'!$E$56:$E$72</c:f>
              <c:numCache>
                <c:formatCode>#,##0</c:formatCode>
                <c:ptCount val="17"/>
                <c:pt idx="0">
                  <c:v>2580</c:v>
                </c:pt>
                <c:pt idx="1">
                  <c:v>710</c:v>
                </c:pt>
                <c:pt idx="2">
                  <c:v>450</c:v>
                </c:pt>
                <c:pt idx="3">
                  <c:v>391</c:v>
                </c:pt>
                <c:pt idx="4">
                  <c:v>322</c:v>
                </c:pt>
                <c:pt idx="5">
                  <c:v>313</c:v>
                </c:pt>
                <c:pt idx="6">
                  <c:v>313</c:v>
                </c:pt>
                <c:pt idx="7">
                  <c:v>221</c:v>
                </c:pt>
                <c:pt idx="8">
                  <c:v>199</c:v>
                </c:pt>
                <c:pt idx="9">
                  <c:v>181</c:v>
                </c:pt>
                <c:pt idx="10">
                  <c:v>145</c:v>
                </c:pt>
                <c:pt idx="11">
                  <c:v>140</c:v>
                </c:pt>
                <c:pt idx="12">
                  <c:v>108</c:v>
                </c:pt>
                <c:pt idx="13">
                  <c:v>61</c:v>
                </c:pt>
                <c:pt idx="14">
                  <c:v>41</c:v>
                </c:pt>
                <c:pt idx="15">
                  <c:v>24</c:v>
                </c:pt>
                <c:pt idx="1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7-4498-81F3-16398CE63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26887616"/>
        <c:axId val="926891552"/>
      </c:barChart>
      <c:catAx>
        <c:axId val="926887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91552"/>
        <c:crosses val="autoZero"/>
        <c:auto val="1"/>
        <c:lblAlgn val="ctr"/>
        <c:lblOffset val="100"/>
        <c:noMultiLvlLbl val="0"/>
      </c:catAx>
      <c:valAx>
        <c:axId val="926891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88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UK Index of Services</a:t>
            </a:r>
          </a:p>
          <a:p>
            <a:pPr>
              <a:defRPr/>
            </a:pPr>
            <a:r>
              <a:rPr lang="en-GB" sz="1200" i="1"/>
              <a:t>seasonally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335390946502063E-2"/>
          <c:y val="0.17557010582010582"/>
          <c:w val="0.89671056241426617"/>
          <c:h val="0.58023544973544972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'IoS M'!$B$7:$B$19</c:f>
              <c:numCache>
                <c:formatCode>mmm\-yy</c:formatCode>
                <c:ptCount val="1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</c:numCache>
            </c:numRef>
          </c:cat>
          <c:val>
            <c:numRef>
              <c:f>'IoS M'!$C$7:$C$19</c:f>
              <c:numCache>
                <c:formatCode>0.0</c:formatCode>
                <c:ptCount val="13"/>
                <c:pt idx="0">
                  <c:v>102.3</c:v>
                </c:pt>
                <c:pt idx="1">
                  <c:v>102</c:v>
                </c:pt>
                <c:pt idx="2">
                  <c:v>94.3</c:v>
                </c:pt>
                <c:pt idx="3">
                  <c:v>78.900000000000006</c:v>
                </c:pt>
                <c:pt idx="4">
                  <c:v>80.599999999999994</c:v>
                </c:pt>
                <c:pt idx="5">
                  <c:v>87.1</c:v>
                </c:pt>
                <c:pt idx="6">
                  <c:v>92.5</c:v>
                </c:pt>
                <c:pt idx="7">
                  <c:v>94.6</c:v>
                </c:pt>
                <c:pt idx="8">
                  <c:v>95.8</c:v>
                </c:pt>
                <c:pt idx="9">
                  <c:v>96.3</c:v>
                </c:pt>
                <c:pt idx="10">
                  <c:v>93.3</c:v>
                </c:pt>
                <c:pt idx="11">
                  <c:v>94.9</c:v>
                </c:pt>
                <c:pt idx="12">
                  <c:v>91.6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867-8987-1738BDEC6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14664"/>
        <c:axId val="226313024"/>
      </c:lineChart>
      <c:dateAx>
        <c:axId val="226314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13024"/>
        <c:crosses val="autoZero"/>
        <c:auto val="1"/>
        <c:lblOffset val="100"/>
        <c:baseTimeUnit val="months"/>
      </c:dateAx>
      <c:valAx>
        <c:axId val="22631302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1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Newly</a:t>
            </a:r>
            <a:r>
              <a:rPr lang="en-GB" b="1" baseline="0">
                <a:solidFill>
                  <a:schemeClr val="tx1"/>
                </a:solidFill>
              </a:rPr>
              <a:t> Incorporated &amp; Dissolved UK Companies</a:t>
            </a:r>
          </a:p>
          <a:p>
            <a:pPr>
              <a:defRPr/>
            </a:pPr>
            <a:r>
              <a:rPr lang="en-GB" sz="1200" b="0" i="1" baseline="0">
                <a:solidFill>
                  <a:schemeClr val="tx1"/>
                </a:solidFill>
              </a:rPr>
              <a:t>in thousands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40575396825397"/>
          <c:y val="0.17976984126984127"/>
          <c:w val="0.85764027777777774"/>
          <c:h val="0.55052910052910042"/>
        </c:manualLayout>
      </c:layout>
      <c:lineChart>
        <c:grouping val="standard"/>
        <c:varyColors val="0"/>
        <c:ser>
          <c:idx val="0"/>
          <c:order val="0"/>
          <c:tx>
            <c:strRef>
              <c:f>'CH Q'!$C$7</c:f>
              <c:strCache>
                <c:ptCount val="1"/>
                <c:pt idx="0">
                  <c:v>New companies incorporated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'CH Q'!$B$8:$B$19</c:f>
              <c:strCache>
                <c:ptCount val="12"/>
                <c:pt idx="0">
                  <c:v>2018 Q1</c:v>
                </c:pt>
                <c:pt idx="1">
                  <c:v>2018 Q2</c:v>
                </c:pt>
                <c:pt idx="2">
                  <c:v>2018 Q3</c:v>
                </c:pt>
                <c:pt idx="3">
                  <c:v>2018 Q4</c:v>
                </c:pt>
                <c:pt idx="4">
                  <c:v>2019 Q1</c:v>
                </c:pt>
                <c:pt idx="5">
                  <c:v>2019 Q2</c:v>
                </c:pt>
                <c:pt idx="6">
                  <c:v>2019 Q3</c:v>
                </c:pt>
                <c:pt idx="7">
                  <c:v>2019 Q4</c:v>
                </c:pt>
                <c:pt idx="8">
                  <c:v>2020 Q1</c:v>
                </c:pt>
                <c:pt idx="9">
                  <c:v>2020 Q2</c:v>
                </c:pt>
                <c:pt idx="10">
                  <c:v>2020 Q3</c:v>
                </c:pt>
                <c:pt idx="11">
                  <c:v>2020 Q4</c:v>
                </c:pt>
              </c:strCache>
            </c:strRef>
          </c:cat>
          <c:val>
            <c:numRef>
              <c:f>'CH Q'!$C$8:$C$19</c:f>
              <c:numCache>
                <c:formatCode>#,##0</c:formatCode>
                <c:ptCount val="12"/>
                <c:pt idx="0">
                  <c:v>167717</c:v>
                </c:pt>
                <c:pt idx="1">
                  <c:v>166886</c:v>
                </c:pt>
                <c:pt idx="2">
                  <c:v>164424</c:v>
                </c:pt>
                <c:pt idx="3">
                  <c:v>158841</c:v>
                </c:pt>
                <c:pt idx="4">
                  <c:v>182742</c:v>
                </c:pt>
                <c:pt idx="5">
                  <c:v>169976</c:v>
                </c:pt>
                <c:pt idx="6">
                  <c:v>169751</c:v>
                </c:pt>
                <c:pt idx="7">
                  <c:v>155950</c:v>
                </c:pt>
                <c:pt idx="8">
                  <c:v>169822</c:v>
                </c:pt>
                <c:pt idx="9">
                  <c:v>176115</c:v>
                </c:pt>
                <c:pt idx="10">
                  <c:v>221020</c:v>
                </c:pt>
                <c:pt idx="11">
                  <c:v>201820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8F-4C89-A17C-B330B3F76F14}"/>
            </c:ext>
          </c:extLst>
        </c:ser>
        <c:ser>
          <c:idx val="1"/>
          <c:order val="1"/>
          <c:tx>
            <c:strRef>
              <c:f>'CH Q'!$D$7</c:f>
              <c:strCache>
                <c:ptCount val="1"/>
                <c:pt idx="0">
                  <c:v>Companies dissolved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'CH Q'!$B$8:$B$19</c:f>
              <c:strCache>
                <c:ptCount val="12"/>
                <c:pt idx="0">
                  <c:v>2018 Q1</c:v>
                </c:pt>
                <c:pt idx="1">
                  <c:v>2018 Q2</c:v>
                </c:pt>
                <c:pt idx="2">
                  <c:v>2018 Q3</c:v>
                </c:pt>
                <c:pt idx="3">
                  <c:v>2018 Q4</c:v>
                </c:pt>
                <c:pt idx="4">
                  <c:v>2019 Q1</c:v>
                </c:pt>
                <c:pt idx="5">
                  <c:v>2019 Q2</c:v>
                </c:pt>
                <c:pt idx="6">
                  <c:v>2019 Q3</c:v>
                </c:pt>
                <c:pt idx="7">
                  <c:v>2019 Q4</c:v>
                </c:pt>
                <c:pt idx="8">
                  <c:v>2020 Q1</c:v>
                </c:pt>
                <c:pt idx="9">
                  <c:v>2020 Q2</c:v>
                </c:pt>
                <c:pt idx="10">
                  <c:v>2020 Q3</c:v>
                </c:pt>
                <c:pt idx="11">
                  <c:v>2020 Q4</c:v>
                </c:pt>
              </c:strCache>
            </c:strRef>
          </c:cat>
          <c:val>
            <c:numRef>
              <c:f>'CH Q'!$D$8:$D$19</c:f>
              <c:numCache>
                <c:formatCode>#,##0</c:formatCode>
                <c:ptCount val="12"/>
                <c:pt idx="0">
                  <c:v>129688</c:v>
                </c:pt>
                <c:pt idx="1">
                  <c:v>126554</c:v>
                </c:pt>
                <c:pt idx="2">
                  <c:v>131407</c:v>
                </c:pt>
                <c:pt idx="3">
                  <c:v>112121</c:v>
                </c:pt>
                <c:pt idx="4">
                  <c:v>142390</c:v>
                </c:pt>
                <c:pt idx="5">
                  <c:v>135870</c:v>
                </c:pt>
                <c:pt idx="6">
                  <c:v>129795</c:v>
                </c:pt>
                <c:pt idx="7">
                  <c:v>121625</c:v>
                </c:pt>
                <c:pt idx="8">
                  <c:v>136978</c:v>
                </c:pt>
                <c:pt idx="9">
                  <c:v>14606</c:v>
                </c:pt>
                <c:pt idx="10">
                  <c:v>102269</c:v>
                </c:pt>
                <c:pt idx="11">
                  <c:v>161837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8F-4C89-A17C-B330B3F76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374368"/>
        <c:axId val="932367480"/>
      </c:lineChart>
      <c:catAx>
        <c:axId val="9323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367480"/>
        <c:crosses val="autoZero"/>
        <c:auto val="1"/>
        <c:lblAlgn val="ctr"/>
        <c:lblOffset val="100"/>
        <c:noMultiLvlLbl val="0"/>
      </c:catAx>
      <c:valAx>
        <c:axId val="932367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37436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845575396825397"/>
          <c:y val="0.8508945105820106"/>
          <c:w val="0.83006329365079368"/>
          <c:h val="8.19097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i="0" baseline="0">
                <a:solidFill>
                  <a:schemeClr val="tx1"/>
                </a:solidFill>
                <a:effectLst/>
              </a:rPr>
              <a:t>UK Unemployment Rate</a:t>
            </a:r>
            <a:endParaRPr lang="en-GB" sz="1400">
              <a:solidFill>
                <a:schemeClr val="tx1"/>
              </a:solidFill>
              <a:effectLst/>
            </a:endParaRPr>
          </a:p>
          <a:p>
            <a:pPr>
              <a:defRPr/>
            </a:pPr>
            <a:r>
              <a:rPr lang="en-GB" sz="1200" b="0" i="1" baseline="0">
                <a:effectLst/>
              </a:rPr>
              <a:t>seasonally adjusted</a:t>
            </a:r>
            <a:endParaRPr lang="en-GB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73293650793651"/>
          <c:y val="0.19948743386243387"/>
          <c:w val="0.85218333333333329"/>
          <c:h val="0.6316904761904762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'UNEMP Q'!$B$7:$B$70</c:f>
              <c:numCache>
                <c:formatCode>General</c:formatCode>
                <c:ptCount val="64"/>
                <c:pt idx="0">
                  <c:v>2005</c:v>
                </c:pt>
                <c:pt idx="4">
                  <c:v>2006</c:v>
                </c:pt>
                <c:pt idx="8">
                  <c:v>2007</c:v>
                </c:pt>
                <c:pt idx="12">
                  <c:v>2008</c:v>
                </c:pt>
                <c:pt idx="16">
                  <c:v>2009</c:v>
                </c:pt>
                <c:pt idx="20">
                  <c:v>2010</c:v>
                </c:pt>
                <c:pt idx="24">
                  <c:v>2011</c:v>
                </c:pt>
                <c:pt idx="28">
                  <c:v>2012</c:v>
                </c:pt>
                <c:pt idx="32">
                  <c:v>2013</c:v>
                </c:pt>
                <c:pt idx="36">
                  <c:v>2014</c:v>
                </c:pt>
                <c:pt idx="40">
                  <c:v>2015</c:v>
                </c:pt>
                <c:pt idx="44">
                  <c:v>2016</c:v>
                </c:pt>
                <c:pt idx="48">
                  <c:v>2017</c:v>
                </c:pt>
                <c:pt idx="52">
                  <c:v>2018</c:v>
                </c:pt>
                <c:pt idx="56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'UNEMP Q'!$D$7:$D$70</c:f>
              <c:numCache>
                <c:formatCode>0.0</c:formatCode>
                <c:ptCount val="64"/>
                <c:pt idx="0">
                  <c:v>4.6893213439642238</c:v>
                </c:pt>
                <c:pt idx="1">
                  <c:v>4.7535577133629401</c:v>
                </c:pt>
                <c:pt idx="2">
                  <c:v>4.7321225537578835</c:v>
                </c:pt>
                <c:pt idx="3">
                  <c:v>5.1464697600529377</c:v>
                </c:pt>
                <c:pt idx="4">
                  <c:v>5.2340418816524483</c:v>
                </c:pt>
                <c:pt idx="5">
                  <c:v>5.4720237850730182</c:v>
                </c:pt>
                <c:pt idx="6">
                  <c:v>5.4843627673907926</c:v>
                </c:pt>
                <c:pt idx="7">
                  <c:v>5.5011599368796995</c:v>
                </c:pt>
                <c:pt idx="8">
                  <c:v>5.5137924049842786</c:v>
                </c:pt>
                <c:pt idx="9">
                  <c:v>5.3504741155410267</c:v>
                </c:pt>
                <c:pt idx="10">
                  <c:v>5.3102038848910782</c:v>
                </c:pt>
                <c:pt idx="11">
                  <c:v>5.1566367739966257</c:v>
                </c:pt>
                <c:pt idx="12">
                  <c:v>5.1826620108858306</c:v>
                </c:pt>
                <c:pt idx="13">
                  <c:v>5.3504883896666353</c:v>
                </c:pt>
                <c:pt idx="14">
                  <c:v>5.8554666326539042</c:v>
                </c:pt>
                <c:pt idx="15">
                  <c:v>6.3529284183219445</c:v>
                </c:pt>
                <c:pt idx="16">
                  <c:v>7.0716856457047141</c:v>
                </c:pt>
                <c:pt idx="17">
                  <c:v>7.7638061342037368</c:v>
                </c:pt>
                <c:pt idx="18">
                  <c:v>7.8474202875314845</c:v>
                </c:pt>
                <c:pt idx="19">
                  <c:v>7.7726859557320864</c:v>
                </c:pt>
                <c:pt idx="20">
                  <c:v>8.0095867290250151</c:v>
                </c:pt>
                <c:pt idx="21">
                  <c:v>7.852351583284964</c:v>
                </c:pt>
                <c:pt idx="22">
                  <c:v>7.7546458334707395</c:v>
                </c:pt>
                <c:pt idx="23">
                  <c:v>7.8632686303383883</c:v>
                </c:pt>
                <c:pt idx="24">
                  <c:v>7.7784667069550881</c:v>
                </c:pt>
                <c:pt idx="25">
                  <c:v>7.9400334263169086</c:v>
                </c:pt>
                <c:pt idx="26">
                  <c:v>8.3329146483294529</c:v>
                </c:pt>
                <c:pt idx="27">
                  <c:v>8.3940722855560388</c:v>
                </c:pt>
                <c:pt idx="28">
                  <c:v>8.2103607693394096</c:v>
                </c:pt>
                <c:pt idx="29">
                  <c:v>7.991643202451133</c:v>
                </c:pt>
                <c:pt idx="30">
                  <c:v>7.8598961548917696</c:v>
                </c:pt>
                <c:pt idx="31">
                  <c:v>7.8135783557109555</c:v>
                </c:pt>
                <c:pt idx="32">
                  <c:v>7.8447026842244165</c:v>
                </c:pt>
                <c:pt idx="33">
                  <c:v>7.7482358286970543</c:v>
                </c:pt>
                <c:pt idx="34">
                  <c:v>7.6181971361668488</c:v>
                </c:pt>
                <c:pt idx="35">
                  <c:v>7.2205997727335989</c:v>
                </c:pt>
                <c:pt idx="36">
                  <c:v>6.7545254096979503</c:v>
                </c:pt>
                <c:pt idx="37">
                  <c:v>6.2892533218235593</c:v>
                </c:pt>
                <c:pt idx="38">
                  <c:v>5.9805842722923286</c:v>
                </c:pt>
                <c:pt idx="39">
                  <c:v>5.6987510632371352</c:v>
                </c:pt>
                <c:pt idx="40">
                  <c:v>5.5363088267215987</c:v>
                </c:pt>
                <c:pt idx="41">
                  <c:v>5.6087603405333901</c:v>
                </c:pt>
                <c:pt idx="42">
                  <c:v>5.3193220616579397</c:v>
                </c:pt>
                <c:pt idx="43">
                  <c:v>5.0788417598576778</c:v>
                </c:pt>
                <c:pt idx="44">
                  <c:v>5.071035386022424</c:v>
                </c:pt>
                <c:pt idx="45">
                  <c:v>4.9213627854376343</c:v>
                </c:pt>
                <c:pt idx="46">
                  <c:v>4.8388833924933836</c:v>
                </c:pt>
                <c:pt idx="47">
                  <c:v>4.7421063176399825</c:v>
                </c:pt>
                <c:pt idx="48">
                  <c:v>4.563299901435462</c:v>
                </c:pt>
                <c:pt idx="49">
                  <c:v>4.4254019097755748</c:v>
                </c:pt>
                <c:pt idx="50">
                  <c:v>4.2668146373645595</c:v>
                </c:pt>
                <c:pt idx="51">
                  <c:v>4.3522168214250385</c:v>
                </c:pt>
                <c:pt idx="52">
                  <c:v>4.198035348510305</c:v>
                </c:pt>
                <c:pt idx="53">
                  <c:v>4.0365433933052763</c:v>
                </c:pt>
                <c:pt idx="54">
                  <c:v>4.0733684607614586</c:v>
                </c:pt>
                <c:pt idx="55">
                  <c:v>4.0135421334561761</c:v>
                </c:pt>
                <c:pt idx="56">
                  <c:v>3.8178008112817978</c:v>
                </c:pt>
                <c:pt idx="57">
                  <c:v>3.8928384308997499</c:v>
                </c:pt>
                <c:pt idx="58">
                  <c:v>3.8331977712048126</c:v>
                </c:pt>
                <c:pt idx="59">
                  <c:v>3.7685130150272883</c:v>
                </c:pt>
                <c:pt idx="60">
                  <c:v>3.9724125957453698</c:v>
                </c:pt>
                <c:pt idx="61">
                  <c:v>4.0547109242807666</c:v>
                </c:pt>
                <c:pt idx="62">
                  <c:v>4.7568114179527203</c:v>
                </c:pt>
                <c:pt idx="63">
                  <c:v>5.1093236322890636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3-46E3-BC38-43575E6F9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2841144"/>
        <c:axId val="1042842784"/>
      </c:lineChart>
      <c:catAx>
        <c:axId val="1042841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42784"/>
        <c:crosses val="autoZero"/>
        <c:auto val="1"/>
        <c:lblAlgn val="ctr"/>
        <c:lblOffset val="100"/>
        <c:noMultiLvlLbl val="0"/>
      </c:catAx>
      <c:valAx>
        <c:axId val="10428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4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>
                <a:solidFill>
                  <a:schemeClr val="tx1"/>
                </a:solidFill>
              </a:rPr>
              <a:t>UK Unemployment</a:t>
            </a:r>
            <a:r>
              <a:rPr lang="en-GB" sz="1400" b="1" baseline="0">
                <a:solidFill>
                  <a:schemeClr val="tx1"/>
                </a:solidFill>
              </a:rPr>
              <a:t> Rate</a:t>
            </a:r>
          </a:p>
          <a:p>
            <a:pPr>
              <a:defRPr/>
            </a:pPr>
            <a:r>
              <a:rPr lang="en-GB" sz="1100" i="1" baseline="0"/>
              <a:t>seasonally adjusted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983730158730146E-2"/>
          <c:y val="0.18779133597883599"/>
          <c:w val="0.85817896825396822"/>
          <c:h val="0.55885218253968261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'UNEMP Q'!$B$59:$C$70</c:f>
              <c:multiLvlStrCache>
                <c:ptCount val="1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'UNEMP Q'!$D$59:$D$70</c:f>
              <c:numCache>
                <c:formatCode>0.0</c:formatCode>
                <c:ptCount val="12"/>
                <c:pt idx="0">
                  <c:v>4.198035348510305</c:v>
                </c:pt>
                <c:pt idx="1">
                  <c:v>4.0365433933052763</c:v>
                </c:pt>
                <c:pt idx="2">
                  <c:v>4.0733684607614586</c:v>
                </c:pt>
                <c:pt idx="3">
                  <c:v>4.0135421334561761</c:v>
                </c:pt>
                <c:pt idx="4">
                  <c:v>3.8178008112817978</c:v>
                </c:pt>
                <c:pt idx="5">
                  <c:v>3.8928384308997499</c:v>
                </c:pt>
                <c:pt idx="6">
                  <c:v>3.8331977712048126</c:v>
                </c:pt>
                <c:pt idx="7">
                  <c:v>3.7685130150272883</c:v>
                </c:pt>
                <c:pt idx="8">
                  <c:v>3.9724125957453698</c:v>
                </c:pt>
                <c:pt idx="9">
                  <c:v>4.0547109242807666</c:v>
                </c:pt>
                <c:pt idx="10">
                  <c:v>4.7568114179527203</c:v>
                </c:pt>
                <c:pt idx="11">
                  <c:v>5.1093236322890636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92-4F08-A6F7-F603CD1E5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841144"/>
        <c:axId val="1042842784"/>
      </c:lineChart>
      <c:catAx>
        <c:axId val="104284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42784"/>
        <c:crosses val="autoZero"/>
        <c:auto val="1"/>
        <c:lblAlgn val="ctr"/>
        <c:lblOffset val="100"/>
        <c:noMultiLvlLbl val="0"/>
      </c:catAx>
      <c:valAx>
        <c:axId val="104284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284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PAYE Payrolled employees count - UK</a:t>
            </a:r>
          </a:p>
          <a:p>
            <a:pPr>
              <a:defRPr/>
            </a:pPr>
            <a:r>
              <a:rPr lang="en-GB" sz="1100" i="1"/>
              <a:t>seasonally</a:t>
            </a:r>
            <a:r>
              <a:rPr lang="en-GB" sz="1100" i="1" baseline="0"/>
              <a:t> adjusted in millions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42400793650794"/>
          <c:y val="0.18268849206349205"/>
          <c:w val="0.87185773809523814"/>
          <c:h val="0.57721957671957669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'PAYE M'!$B$6:$B$31</c:f>
              <c:numCache>
                <c:formatCode>mmm\-yy</c:formatCode>
                <c:ptCount val="2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</c:numCache>
            </c:numRef>
          </c:cat>
          <c:val>
            <c:numRef>
              <c:f>'PAYE M'!$C$6:$C$31</c:f>
              <c:numCache>
                <c:formatCode>#,##0.0</c:formatCode>
                <c:ptCount val="26"/>
                <c:pt idx="0">
                  <c:v>28.79</c:v>
                </c:pt>
                <c:pt idx="1">
                  <c:v>28.82</c:v>
                </c:pt>
                <c:pt idx="2">
                  <c:v>28.88</c:v>
                </c:pt>
                <c:pt idx="3">
                  <c:v>28.87</c:v>
                </c:pt>
                <c:pt idx="4">
                  <c:v>28.88</c:v>
                </c:pt>
                <c:pt idx="5">
                  <c:v>28.89</c:v>
                </c:pt>
                <c:pt idx="6">
                  <c:v>28.88</c:v>
                </c:pt>
                <c:pt idx="7">
                  <c:v>28.93</c:v>
                </c:pt>
                <c:pt idx="8">
                  <c:v>28.97</c:v>
                </c:pt>
                <c:pt idx="9">
                  <c:v>28.97</c:v>
                </c:pt>
                <c:pt idx="10">
                  <c:v>28.97</c:v>
                </c:pt>
                <c:pt idx="11">
                  <c:v>29</c:v>
                </c:pt>
                <c:pt idx="12">
                  <c:v>29.03</c:v>
                </c:pt>
                <c:pt idx="13">
                  <c:v>29.02</c:v>
                </c:pt>
                <c:pt idx="14">
                  <c:v>29</c:v>
                </c:pt>
                <c:pt idx="15">
                  <c:v>28.54</c:v>
                </c:pt>
                <c:pt idx="16">
                  <c:v>28.38</c:v>
                </c:pt>
                <c:pt idx="17">
                  <c:v>28.34</c:v>
                </c:pt>
                <c:pt idx="18">
                  <c:v>28.31</c:v>
                </c:pt>
                <c:pt idx="19">
                  <c:v>28.26</c:v>
                </c:pt>
                <c:pt idx="20">
                  <c:v>28.22</c:v>
                </c:pt>
                <c:pt idx="21">
                  <c:v>28.2</c:v>
                </c:pt>
                <c:pt idx="22">
                  <c:v>28.13</c:v>
                </c:pt>
                <c:pt idx="23">
                  <c:v>28.2</c:v>
                </c:pt>
                <c:pt idx="24">
                  <c:v>28.26</c:v>
                </c:pt>
                <c:pt idx="25">
                  <c:v>28.33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0-4679-AF18-700C693B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080960"/>
        <c:axId val="1196079320"/>
      </c:lineChart>
      <c:dateAx>
        <c:axId val="119608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Source: HMRC</a:t>
                </a:r>
              </a:p>
            </c:rich>
          </c:tx>
          <c:layout>
            <c:manualLayout>
              <c:xMode val="edge"/>
              <c:yMode val="edge"/>
              <c:x val="0.82576924603174617"/>
              <c:y val="0.91600529100529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079320"/>
        <c:crosses val="autoZero"/>
        <c:auto val="1"/>
        <c:lblOffset val="100"/>
        <c:baseTimeUnit val="months"/>
        <c:majorUnit val="1"/>
        <c:majorTimeUnit val="months"/>
      </c:dateAx>
      <c:valAx>
        <c:axId val="119607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08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PAYE Payrolled employees monthly</a:t>
            </a:r>
            <a:r>
              <a:rPr lang="en-GB" b="1" baseline="0">
                <a:solidFill>
                  <a:schemeClr val="tx1"/>
                </a:solidFill>
              </a:rPr>
              <a:t> change - UK</a:t>
            </a:r>
          </a:p>
          <a:p>
            <a:pPr>
              <a:defRPr/>
            </a:pPr>
            <a:r>
              <a:rPr lang="en-GB" sz="1100" i="1" baseline="0"/>
              <a:t>seasonally adjusted</a:t>
            </a:r>
            <a:endParaRPr lang="en-GB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43214285714286"/>
          <c:y val="0.17848875661375663"/>
          <c:w val="0.87084960317460314"/>
          <c:h val="0.5898187830687831"/>
        </c:manualLayout>
      </c:layout>
      <c:lineChart>
        <c:grouping val="standard"/>
        <c:varyColors val="0"/>
        <c:ser>
          <c:idx val="1"/>
          <c:order val="0"/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'PAYE M'!$B$6:$B$31</c:f>
              <c:numCache>
                <c:formatCode>mmm\-yy</c:formatCode>
                <c:ptCount val="26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  <c:pt idx="12">
                  <c:v>43831</c:v>
                </c:pt>
                <c:pt idx="13">
                  <c:v>43862</c:v>
                </c:pt>
                <c:pt idx="14">
                  <c:v>43891</c:v>
                </c:pt>
                <c:pt idx="15">
                  <c:v>43922</c:v>
                </c:pt>
                <c:pt idx="16">
                  <c:v>43952</c:v>
                </c:pt>
                <c:pt idx="17">
                  <c:v>43983</c:v>
                </c:pt>
                <c:pt idx="18">
                  <c:v>44013</c:v>
                </c:pt>
                <c:pt idx="19">
                  <c:v>44044</c:v>
                </c:pt>
                <c:pt idx="20">
                  <c:v>44075</c:v>
                </c:pt>
                <c:pt idx="21">
                  <c:v>44105</c:v>
                </c:pt>
                <c:pt idx="22">
                  <c:v>44136</c:v>
                </c:pt>
                <c:pt idx="23">
                  <c:v>44166</c:v>
                </c:pt>
                <c:pt idx="24">
                  <c:v>44197</c:v>
                </c:pt>
                <c:pt idx="25">
                  <c:v>44228</c:v>
                </c:pt>
              </c:numCache>
            </c:numRef>
          </c:cat>
          <c:val>
            <c:numRef>
              <c:f>'PAYE M'!$D$6:$D$31</c:f>
              <c:numCache>
                <c:formatCode>0.0%</c:formatCode>
                <c:ptCount val="26"/>
                <c:pt idx="0">
                  <c:v>6.9663181178433069E-4</c:v>
                </c:pt>
                <c:pt idx="1">
                  <c:v>1.0700144339565976E-3</c:v>
                </c:pt>
                <c:pt idx="2">
                  <c:v>2.2336937786178244E-3</c:v>
                </c:pt>
                <c:pt idx="3">
                  <c:v>-2.1401790624561452E-4</c:v>
                </c:pt>
                <c:pt idx="4">
                  <c:v>1.7801124726316367E-5</c:v>
                </c:pt>
                <c:pt idx="5">
                  <c:v>5.7582496527976666E-4</c:v>
                </c:pt>
                <c:pt idx="6">
                  <c:v>-2.8357604588525551E-4</c:v>
                </c:pt>
                <c:pt idx="7">
                  <c:v>1.6218240375621704E-3</c:v>
                </c:pt>
                <c:pt idx="8">
                  <c:v>1.2263582369421314E-3</c:v>
                </c:pt>
                <c:pt idx="9">
                  <c:v>3.029084144636386E-4</c:v>
                </c:pt>
                <c:pt idx="10">
                  <c:v>-1.9672385751325513E-5</c:v>
                </c:pt>
                <c:pt idx="11">
                  <c:v>8.1479792869862367E-4</c:v>
                </c:pt>
                <c:pt idx="12">
                  <c:v>1.0394975622690697E-3</c:v>
                </c:pt>
                <c:pt idx="13">
                  <c:v>-2.5702941517522887E-4</c:v>
                </c:pt>
                <c:pt idx="14">
                  <c:v>-6.5767653692607722E-4</c:v>
                </c:pt>
                <c:pt idx="15">
                  <c:v>-1.5922929414891953E-2</c:v>
                </c:pt>
                <c:pt idx="16">
                  <c:v>-5.7590760081983293E-3</c:v>
                </c:pt>
                <c:pt idx="17">
                  <c:v>-1.1059339217433248E-3</c:v>
                </c:pt>
                <c:pt idx="18">
                  <c:v>-1.3161992923161989E-3</c:v>
                </c:pt>
                <c:pt idx="19">
                  <c:v>-1.6689849859533661E-3</c:v>
                </c:pt>
                <c:pt idx="20">
                  <c:v>-1.5473200339868284E-3</c:v>
                </c:pt>
                <c:pt idx="21">
                  <c:v>-6.6977472666843564E-4</c:v>
                </c:pt>
                <c:pt idx="22">
                  <c:v>-2.3336180843910774E-3</c:v>
                </c:pt>
                <c:pt idx="23">
                  <c:v>2.6301814323602146E-3</c:v>
                </c:pt>
                <c:pt idx="24">
                  <c:v>1.9510190270092113E-3</c:v>
                </c:pt>
                <c:pt idx="25">
                  <c:v>2.4026729723547703E-3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85-4C80-9AFA-BF5C03A7C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710224"/>
        <c:axId val="845705632"/>
      </c:lineChart>
      <c:dateAx>
        <c:axId val="84571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>
                    <a:solidFill>
                      <a:schemeClr val="tx1"/>
                    </a:solidFill>
                  </a:rPr>
                  <a:t>Source: HMRC</a:t>
                </a:r>
              </a:p>
            </c:rich>
          </c:tx>
          <c:layout>
            <c:manualLayout>
              <c:xMode val="edge"/>
              <c:yMode val="edge"/>
              <c:x val="0.82375337301587293"/>
              <c:y val="0.92020502645502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705632"/>
        <c:crossesAt val="-2.0000000000000004E-2"/>
        <c:auto val="1"/>
        <c:lblOffset val="100"/>
        <c:baseTimeUnit val="months"/>
        <c:majorUnit val="1"/>
        <c:majorTimeUnit val="months"/>
      </c:dateAx>
      <c:valAx>
        <c:axId val="84570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out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710224"/>
        <c:crosses val="autoZero"/>
        <c:crossBetween val="between"/>
        <c:minorUnit val="2.5000000000000005E-3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1"/>
                </a:solidFill>
              </a:rPr>
              <a:t>PAYE payroll job losses (UK)  - seasonally adjusted</a:t>
            </a:r>
          </a:p>
          <a:p>
            <a:pPr>
              <a:defRPr/>
            </a:pPr>
            <a:r>
              <a:rPr lang="en-GB" sz="1200" i="1"/>
              <a:t>Feb-20 to Feb-21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931755829904E-2"/>
          <c:y val="0.15672579365079362"/>
          <c:w val="0.40216580932784635"/>
          <c:h val="0.81272103174603172"/>
        </c:manualLayout>
      </c:layout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'PAYE S'!$B$7:$B$26</c:f>
              <c:strCache>
                <c:ptCount val="20"/>
                <c:pt idx="0">
                  <c:v>Agriculture, forestry and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Energy production and supply</c:v>
                </c:pt>
                <c:pt idx="4">
                  <c:v>Water supply, sewerage and waste</c:v>
                </c:pt>
                <c:pt idx="5">
                  <c:v>Construction</c:v>
                </c:pt>
                <c:pt idx="6">
                  <c:v>Wholesale/Retail/Motor vehicle repair</c:v>
                </c:pt>
                <c:pt idx="7">
                  <c:v>Transportation and storage</c:v>
                </c:pt>
                <c:pt idx="8">
                  <c:v>Accommodation and food</c:v>
                </c:pt>
                <c:pt idx="9">
                  <c:v>Information and communication</c:v>
                </c:pt>
                <c:pt idx="10">
                  <c:v>Finance and insurance</c:v>
                </c:pt>
                <c:pt idx="11">
                  <c:v>Real estate</c:v>
                </c:pt>
                <c:pt idx="12">
                  <c:v>Professional, scientific and technical</c:v>
                </c:pt>
                <c:pt idx="13">
                  <c:v>Administrative and support services</c:v>
                </c:pt>
                <c:pt idx="14">
                  <c:v>Public administration</c:v>
                </c:pt>
                <c:pt idx="15">
                  <c:v>Education</c:v>
                </c:pt>
                <c:pt idx="16">
                  <c:v>Health and social work</c:v>
                </c:pt>
                <c:pt idx="17">
                  <c:v>Arts, entertainment and recreation</c:v>
                </c:pt>
                <c:pt idx="18">
                  <c:v>Other services</c:v>
                </c:pt>
                <c:pt idx="19">
                  <c:v>Households as employers</c:v>
                </c:pt>
              </c:strCache>
            </c:strRef>
          </c:cat>
          <c:val>
            <c:numRef>
              <c:f>'PAYE S'!$E$7:$E$26</c:f>
              <c:numCache>
                <c:formatCode>0.0%</c:formatCode>
                <c:ptCount val="20"/>
                <c:pt idx="0">
                  <c:v>-1.6153463196584999E-3</c:v>
                </c:pt>
                <c:pt idx="1">
                  <c:v>-5.366750797284342E-2</c:v>
                </c:pt>
                <c:pt idx="2">
                  <c:v>-4.4313265307818504E-2</c:v>
                </c:pt>
                <c:pt idx="3">
                  <c:v>-2.2435991651724038E-2</c:v>
                </c:pt>
                <c:pt idx="4">
                  <c:v>5.8338756399698224E-3</c:v>
                </c:pt>
                <c:pt idx="5">
                  <c:v>-8.2750881340108479E-4</c:v>
                </c:pt>
                <c:pt idx="6">
                  <c:v>-2.7418837305095509E-2</c:v>
                </c:pt>
                <c:pt idx="7">
                  <c:v>-1.2511517129660298E-2</c:v>
                </c:pt>
                <c:pt idx="8">
                  <c:v>-0.17697233787736549</c:v>
                </c:pt>
                <c:pt idx="9">
                  <c:v>-1.6310484781612754E-2</c:v>
                </c:pt>
                <c:pt idx="10">
                  <c:v>-9.4216835774987052E-3</c:v>
                </c:pt>
                <c:pt idx="11">
                  <c:v>-1.0606985259600037E-2</c:v>
                </c:pt>
                <c:pt idx="12">
                  <c:v>-1.2990147545007661E-2</c:v>
                </c:pt>
                <c:pt idx="13">
                  <c:v>-7.7666783955994273E-3</c:v>
                </c:pt>
                <c:pt idx="14">
                  <c:v>3.2636306459787379E-2</c:v>
                </c:pt>
                <c:pt idx="15">
                  <c:v>-3.1613349013297817E-3</c:v>
                </c:pt>
                <c:pt idx="16">
                  <c:v>3.3907752286205288E-2</c:v>
                </c:pt>
                <c:pt idx="17">
                  <c:v>-0.17691540484178075</c:v>
                </c:pt>
                <c:pt idx="18">
                  <c:v>-6.6560726030165523E-2</c:v>
                </c:pt>
                <c:pt idx="19">
                  <c:v>-0.1052121629208396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4-4508-A40C-DED0D1305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6875632"/>
        <c:axId val="1006876288"/>
      </c:barChart>
      <c:catAx>
        <c:axId val="10068756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high"/>
        <c:spPr>
          <a:solidFill>
            <a:schemeClr val="bg1"/>
          </a:solidFill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876288"/>
        <c:crosses val="autoZero"/>
        <c:auto val="0"/>
        <c:lblAlgn val="ctr"/>
        <c:lblOffset val="500"/>
        <c:noMultiLvlLbl val="0"/>
      </c:catAx>
      <c:valAx>
        <c:axId val="1006876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6875632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4</xdr:row>
      <xdr:rowOff>4762</xdr:rowOff>
    </xdr:from>
    <xdr:to>
      <xdr:col>13</xdr:col>
      <xdr:colOff>153675</xdr:colOff>
      <xdr:row>14</xdr:row>
      <xdr:rowOff>85537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9B9EDF9-AD95-41B7-9E4B-BA43CBB29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457200</xdr:colOff>
      <xdr:row>13</xdr:row>
      <xdr:rowOff>95250</xdr:rowOff>
    </xdr:from>
    <xdr:to>
      <xdr:col>13</xdr:col>
      <xdr:colOff>95250</xdr:colOff>
      <xdr:row>14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C5516DD-D319-40E7-9B60-6F2999BCBDAE}"/>
            </a:ext>
          </a:extLst>
        </xdr:cNvPr>
        <xdr:cNvSpPr txBox="1"/>
      </xdr:nvSpPr>
      <xdr:spPr>
        <a:xfrm>
          <a:off x="7972425" y="3581400"/>
          <a:ext cx="857250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ONS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14286</xdr:rowOff>
    </xdr:from>
    <xdr:to>
      <xdr:col>9</xdr:col>
      <xdr:colOff>391799</xdr:colOff>
      <xdr:row>15</xdr:row>
      <xdr:rowOff>66486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0316D-2D85-4404-994F-1DF927D2E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333375</xdr:colOff>
      <xdr:row>14</xdr:row>
      <xdr:rowOff>1</xdr:rowOff>
    </xdr:from>
    <xdr:to>
      <xdr:col>9</xdr:col>
      <xdr:colOff>323850</xdr:colOff>
      <xdr:row>15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8D8F39-8682-4E5B-AF9A-0348979E9462}"/>
            </a:ext>
          </a:extLst>
        </xdr:cNvPr>
        <xdr:cNvSpPr txBox="1"/>
      </xdr:nvSpPr>
      <xdr:spPr>
        <a:xfrm>
          <a:off x="8048625" y="3543301"/>
          <a:ext cx="923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HMRC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9</xdr:col>
      <xdr:colOff>372750</xdr:colOff>
      <xdr:row>31</xdr:row>
      <xdr:rowOff>166500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FDBA335-FA1A-4F3A-8D36-646E90FE7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0.81139</cdr:x>
      <cdr:y>0.9222</cdr:y>
    </cdr:from>
    <cdr:to>
      <cdr:x>0.99471</cdr:x>
      <cdr:y>0.9893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208D8F39-8682-4E5B-AF9A-0348979E9462}"/>
            </a:ext>
          </a:extLst>
        </cdr:cNvPr>
        <cdr:cNvSpPr txBox="1"/>
      </cdr:nvSpPr>
      <cdr:spPr>
        <a:xfrm xmlns:a="http://schemas.openxmlformats.org/drawingml/2006/main">
          <a:off x="4089400" y="3403600"/>
          <a:ext cx="923925" cy="24764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/>
            <a:t>Source: HMRC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14</xdr:col>
      <xdr:colOff>163200</xdr:colOff>
      <xdr:row>34</xdr:row>
      <xdr:rowOff>3450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539DCB-B824-4C25-BB77-D60E3D91C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9525</xdr:colOff>
      <xdr:row>4</xdr:row>
      <xdr:rowOff>0</xdr:rowOff>
    </xdr:from>
    <xdr:to>
      <xdr:col>14</xdr:col>
      <xdr:colOff>172725</xdr:colOff>
      <xdr:row>16</xdr:row>
      <xdr:rowOff>203475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367C3F-52B8-4ECB-871D-44FC77DDB3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457201</xdr:colOff>
      <xdr:row>15</xdr:row>
      <xdr:rowOff>114299</xdr:rowOff>
    </xdr:from>
    <xdr:to>
      <xdr:col>14</xdr:col>
      <xdr:colOff>142875</xdr:colOff>
      <xdr:row>16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E081246-E547-4F90-92CD-825EEFCB6B66}"/>
            </a:ext>
          </a:extLst>
        </xdr:cNvPr>
        <xdr:cNvSpPr txBox="1"/>
      </xdr:nvSpPr>
      <xdr:spPr>
        <a:xfrm>
          <a:off x="8486776" y="3295649"/>
          <a:ext cx="904874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ONS</a:t>
          </a:r>
        </a:p>
      </xdr:txBody>
    </xdr:sp>
    <xdr:clientData/>
  </xdr:twoCellAnchor>
  <xdr:twoCellAnchor>
    <xdr:from>
      <xdr:col>12</xdr:col>
      <xdr:colOff>447675</xdr:colOff>
      <xdr:row>32</xdr:row>
      <xdr:rowOff>133350</xdr:rowOff>
    </xdr:from>
    <xdr:to>
      <xdr:col>14</xdr:col>
      <xdr:colOff>95250</xdr:colOff>
      <xdr:row>33</xdr:row>
      <xdr:rowOff>171450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E2075E-EDA6-49AD-9344-2B6C849887D6}"/>
            </a:ext>
          </a:extLst>
        </xdr:cNvPr>
        <xdr:cNvSpPr txBox="1"/>
      </xdr:nvSpPr>
      <xdr:spPr>
        <a:xfrm>
          <a:off x="8477250" y="6877050"/>
          <a:ext cx="866775" cy="24765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</a:t>
          </a:r>
          <a:r>
            <a:rPr lang="en-GB" sz="1000" baseline="0"/>
            <a:t> ONS</a:t>
          </a:r>
          <a:endParaRPr lang="en-GB" sz="10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3</xdr:row>
      <xdr:rowOff>161925</xdr:rowOff>
    </xdr:from>
    <xdr:to>
      <xdr:col>15</xdr:col>
      <xdr:colOff>182250</xdr:colOff>
      <xdr:row>15</xdr:row>
      <xdr:rowOff>165375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7E2E32-93A9-42A9-B01D-ACC409C24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0.81498</cdr:x>
      <cdr:y>0.90714</cdr:y>
    </cdr:from>
    <cdr:to>
      <cdr:x>0.97994</cdr:x>
      <cdr:y>0.97959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E56B22-AD5A-42F1-9824-57D57DAAA827}"/>
            </a:ext>
          </a:extLst>
        </cdr:cNvPr>
        <cdr:cNvSpPr txBox="1"/>
      </cdr:nvSpPr>
      <cdr:spPr>
        <a:xfrm xmlns:a="http://schemas.openxmlformats.org/drawingml/2006/main">
          <a:off x="4752975" y="2743200"/>
          <a:ext cx="9620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Source</a:t>
          </a:r>
          <a:r>
            <a:rPr lang="en-GB" sz="900"/>
            <a:t>: ONS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180975</xdr:rowOff>
    </xdr:from>
    <xdr:to>
      <xdr:col>13</xdr:col>
      <xdr:colOff>187875</xdr:colOff>
      <xdr:row>24</xdr:row>
      <xdr:rowOff>20325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CF6A9D-6C22-483F-86E1-AE095EC92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27</xdr:row>
      <xdr:rowOff>142875</xdr:rowOff>
    </xdr:from>
    <xdr:to>
      <xdr:col>13</xdr:col>
      <xdr:colOff>143435</xdr:colOff>
      <xdr:row>28</xdr:row>
      <xdr:rowOff>4482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714B2EE-56E6-42E7-86AE-B24EB8EB9CD4}"/>
            </a:ext>
          </a:extLst>
        </xdr:cNvPr>
        <xdr:cNvSpPr txBox="1"/>
      </xdr:nvSpPr>
      <xdr:spPr>
        <a:xfrm>
          <a:off x="9753600" y="6696075"/>
          <a:ext cx="905435" cy="2426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Source: ONS</a:t>
          </a:r>
        </a:p>
      </xdr:txBody>
    </xdr:sp>
    <xdr:clientData/>
  </xdr:twoCellAnchor>
  <xdr:twoCellAnchor>
    <xdr:from>
      <xdr:col>12</xdr:col>
      <xdr:colOff>9525</xdr:colOff>
      <xdr:row>22</xdr:row>
      <xdr:rowOff>114301</xdr:rowOff>
    </xdr:from>
    <xdr:to>
      <xdr:col>13</xdr:col>
      <xdr:colOff>104775</xdr:colOff>
      <xdr:row>23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ADD374D-B235-4E3A-BBA6-800F4C706A78}"/>
            </a:ext>
          </a:extLst>
        </xdr:cNvPr>
        <xdr:cNvSpPr txBox="1"/>
      </xdr:nvSpPr>
      <xdr:spPr>
        <a:xfrm>
          <a:off x="9639300" y="5591176"/>
          <a:ext cx="866775" cy="228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ONS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</xdr:row>
      <xdr:rowOff>185737</xdr:rowOff>
    </xdr:from>
    <xdr:to>
      <xdr:col>13</xdr:col>
      <xdr:colOff>191775</xdr:colOff>
      <xdr:row>13</xdr:row>
      <xdr:rowOff>190312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80021E-CA7B-445C-BB2F-72964198B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381001</xdr:colOff>
      <xdr:row>12</xdr:row>
      <xdr:rowOff>142874</xdr:rowOff>
    </xdr:from>
    <xdr:to>
      <xdr:col>13</xdr:col>
      <xdr:colOff>95251</xdr:colOff>
      <xdr:row>13</xdr:row>
      <xdr:rowOff>152399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5694966-F634-4A4C-A7C2-BD0EDC8045FC}"/>
            </a:ext>
          </a:extLst>
        </xdr:cNvPr>
        <xdr:cNvSpPr txBox="1"/>
      </xdr:nvSpPr>
      <xdr:spPr>
        <a:xfrm>
          <a:off x="8562976" y="3543299"/>
          <a:ext cx="9334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</a:t>
          </a:r>
          <a:r>
            <a:rPr lang="en-GB" sz="1000" baseline="0"/>
            <a:t> HMRC</a:t>
          </a:r>
          <a:endParaRPr lang="en-GB" sz="10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4</xdr:row>
      <xdr:rowOff>4762</xdr:rowOff>
    </xdr:from>
    <xdr:to>
      <xdr:col>14</xdr:col>
      <xdr:colOff>167962</xdr:colOff>
      <xdr:row>23</xdr:row>
      <xdr:rowOff>215587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ED4A97-DCD8-4558-A089-C2050724E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352425</xdr:colOff>
      <xdr:row>22</xdr:row>
      <xdr:rowOff>180975</xdr:rowOff>
    </xdr:from>
    <xdr:to>
      <xdr:col>14</xdr:col>
      <xdr:colOff>85725</xdr:colOff>
      <xdr:row>23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A45AD3-C5BA-4733-8DF1-D666388FC8DD}"/>
            </a:ext>
          </a:extLst>
        </xdr:cNvPr>
        <xdr:cNvSpPr txBox="1"/>
      </xdr:nvSpPr>
      <xdr:spPr>
        <a:xfrm>
          <a:off x="9925050" y="5581650"/>
          <a:ext cx="9525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HMRC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4762</xdr:rowOff>
    </xdr:from>
    <xdr:to>
      <xdr:col>14</xdr:col>
      <xdr:colOff>172725</xdr:colOff>
      <xdr:row>25</xdr:row>
      <xdr:rowOff>263212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859BEA-8B6B-4E0F-9698-17DC699B4B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314325</xdr:colOff>
      <xdr:row>24</xdr:row>
      <xdr:rowOff>152400</xdr:rowOff>
    </xdr:from>
    <xdr:to>
      <xdr:col>14</xdr:col>
      <xdr:colOff>133350</xdr:colOff>
      <xdr:row>25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961561F-6598-47CC-BAD2-FEBB9A6734C3}"/>
            </a:ext>
          </a:extLst>
        </xdr:cNvPr>
        <xdr:cNvSpPr txBox="1"/>
      </xdr:nvSpPr>
      <xdr:spPr>
        <a:xfrm>
          <a:off x="9448800" y="5991225"/>
          <a:ext cx="103822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HMRC</a:t>
          </a:r>
        </a:p>
      </xdr:txBody>
    </xdr:sp>
    <xdr:clientData/>
  </xdr:twoCellAnchor>
  <xdr:twoCellAnchor>
    <xdr:from>
      <xdr:col>6</xdr:col>
      <xdr:colOff>19050</xdr:colOff>
      <xdr:row>30</xdr:row>
      <xdr:rowOff>14287</xdr:rowOff>
    </xdr:from>
    <xdr:to>
      <xdr:col>14</xdr:col>
      <xdr:colOff>182250</xdr:colOff>
      <xdr:row>48</xdr:row>
      <xdr:rowOff>120337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18851B8-5440-4390-AF5E-B942CD6DE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447675</xdr:colOff>
      <xdr:row>47</xdr:row>
      <xdr:rowOff>95250</xdr:rowOff>
    </xdr:from>
    <xdr:to>
      <xdr:col>14</xdr:col>
      <xdr:colOff>152400</xdr:colOff>
      <xdr:row>48</xdr:row>
      <xdr:rowOff>66675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CD9F762-9AC5-489E-BD87-55ECBBB0746D}"/>
            </a:ext>
          </a:extLst>
        </xdr:cNvPr>
        <xdr:cNvSpPr txBox="1"/>
      </xdr:nvSpPr>
      <xdr:spPr>
        <a:xfrm>
          <a:off x="9582150" y="11887200"/>
          <a:ext cx="9239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HMRC</a:t>
          </a:r>
        </a:p>
      </xdr:txBody>
    </xdr:sp>
    <xdr:clientData/>
  </xdr:twoCellAnchor>
  <xdr:twoCellAnchor>
    <xdr:from>
      <xdr:col>6</xdr:col>
      <xdr:colOff>19050</xdr:colOff>
      <xdr:row>54</xdr:row>
      <xdr:rowOff>14286</xdr:rowOff>
    </xdr:from>
    <xdr:to>
      <xdr:col>14</xdr:col>
      <xdr:colOff>182250</xdr:colOff>
      <xdr:row>73</xdr:row>
      <xdr:rowOff>44136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9E41142-192C-48C0-A12F-0D6E2DC2F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476250</xdr:colOff>
      <xdr:row>72</xdr:row>
      <xdr:rowOff>47625</xdr:rowOff>
    </xdr:from>
    <xdr:to>
      <xdr:col>14</xdr:col>
      <xdr:colOff>180975</xdr:colOff>
      <xdr:row>73</xdr:row>
      <xdr:rowOff>19050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EDBD43F-941E-4010-8E87-73654B6E1C74}"/>
            </a:ext>
          </a:extLst>
        </xdr:cNvPr>
        <xdr:cNvSpPr txBox="1"/>
      </xdr:nvSpPr>
      <xdr:spPr>
        <a:xfrm>
          <a:off x="9725025" y="18202275"/>
          <a:ext cx="9239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Source: HMRC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185737</xdr:rowOff>
    </xdr:from>
    <xdr:to>
      <xdr:col>13</xdr:col>
      <xdr:colOff>172725</xdr:colOff>
      <xdr:row>14</xdr:row>
      <xdr:rowOff>76012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B9A8A5-40F2-4581-8548-A7942B6BB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514350</xdr:colOff>
      <xdr:row>13</xdr:row>
      <xdr:rowOff>104774</xdr:rowOff>
    </xdr:from>
    <xdr:to>
      <xdr:col>13</xdr:col>
      <xdr:colOff>95250</xdr:colOff>
      <xdr:row>14</xdr:row>
      <xdr:rowOff>28574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9F277A-A450-493F-A1A1-5156430364CA}"/>
            </a:ext>
          </a:extLst>
        </xdr:cNvPr>
        <xdr:cNvSpPr txBox="1"/>
      </xdr:nvSpPr>
      <xdr:spPr>
        <a:xfrm>
          <a:off x="8039100" y="3590924"/>
          <a:ext cx="800100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/>
            <a:t>Source: ONS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5</xdr:row>
      <xdr:rowOff>4762</xdr:rowOff>
    </xdr:from>
    <xdr:to>
      <xdr:col>13</xdr:col>
      <xdr:colOff>177487</xdr:colOff>
      <xdr:row>16</xdr:row>
      <xdr:rowOff>95062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E124B7-0860-4241-8AC0-7C65C8A4C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0.81737</cdr:x>
      <cdr:y>0.90872</cdr:y>
    </cdr:from>
    <cdr:to>
      <cdr:x>0.99382</cdr:x>
      <cdr:y>0.98431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85E374D-F565-42BA-B4BB-959CAD72DF42}"/>
            </a:ext>
          </a:extLst>
        </cdr:cNvPr>
        <cdr:cNvSpPr txBox="1"/>
      </cdr:nvSpPr>
      <cdr:spPr>
        <a:xfrm xmlns:a="http://schemas.openxmlformats.org/drawingml/2006/main">
          <a:off x="4119564" y="2747963"/>
          <a:ext cx="889290" cy="22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Source:</a:t>
          </a:r>
          <a:r>
            <a:rPr lang="en-GB" sz="1000" baseline="0"/>
            <a:t> ONS</a:t>
          </a:r>
          <a:endParaRPr lang="en-GB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6</xdr:row>
      <xdr:rowOff>4760</xdr:rowOff>
    </xdr:from>
    <xdr:to>
      <xdr:col>9</xdr:col>
      <xdr:colOff>639449</xdr:colOff>
      <xdr:row>15</xdr:row>
      <xdr:rowOff>209360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B88835-1D1A-4545-9246-5EDE3AB976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200024</xdr:colOff>
      <xdr:row>14</xdr:row>
      <xdr:rowOff>209550</xdr:rowOff>
    </xdr:from>
    <xdr:to>
      <xdr:col>9</xdr:col>
      <xdr:colOff>533399</xdr:colOff>
      <xdr:row>15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94458C-1FB2-4EBD-86D2-E420C647EF8D}"/>
            </a:ext>
          </a:extLst>
        </xdr:cNvPr>
        <xdr:cNvSpPr txBox="1"/>
      </xdr:nvSpPr>
      <xdr:spPr>
        <a:xfrm>
          <a:off x="8362949" y="3990975"/>
          <a:ext cx="143827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900"/>
            <a:t>Source: Companies House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22</xdr:row>
      <xdr:rowOff>14287</xdr:rowOff>
    </xdr:from>
    <xdr:to>
      <xdr:col>14</xdr:col>
      <xdr:colOff>182250</xdr:colOff>
      <xdr:row>37</xdr:row>
      <xdr:rowOff>180787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A80304E-9B8D-4382-A7C1-CF210F75E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</xdr:row>
      <xdr:rowOff>9525</xdr:rowOff>
    </xdr:from>
    <xdr:to>
      <xdr:col>14</xdr:col>
      <xdr:colOff>172725</xdr:colOff>
      <xdr:row>20</xdr:row>
      <xdr:rowOff>176025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BC83C2-C8DE-4F39-B7C9-B38C9ADE3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4</xdr:row>
      <xdr:rowOff>4762</xdr:rowOff>
    </xdr:from>
    <xdr:to>
      <xdr:col>14</xdr:col>
      <xdr:colOff>167962</xdr:colOff>
      <xdr:row>16</xdr:row>
      <xdr:rowOff>37912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ED126-4EB0-479D-840F-731401F1E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</xdr:colOff>
      <xdr:row>17</xdr:row>
      <xdr:rowOff>4762</xdr:rowOff>
    </xdr:from>
    <xdr:to>
      <xdr:col>14</xdr:col>
      <xdr:colOff>167962</xdr:colOff>
      <xdr:row>30</xdr:row>
      <xdr:rowOff>56962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17AAB2-BF01-4C16-9B75-0D8D45674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4</xdr:row>
      <xdr:rowOff>4762</xdr:rowOff>
    </xdr:from>
    <xdr:to>
      <xdr:col>15</xdr:col>
      <xdr:colOff>264075</xdr:colOff>
      <xdr:row>25</xdr:row>
      <xdr:rowOff>91762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1DA08B-77BA-4229-8316-A1DC21190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0.81825</cdr:x>
      <cdr:y>0.93833</cdr:y>
    </cdr:from>
    <cdr:to>
      <cdr:x>0.9902</cdr:x>
      <cdr:y>0.9864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BA56144-7CC8-4C25-BA1C-BAB244FF7D06}"/>
            </a:ext>
          </a:extLst>
        </cdr:cNvPr>
        <cdr:cNvSpPr txBox="1"/>
      </cdr:nvSpPr>
      <cdr:spPr>
        <a:xfrm xmlns:a="http://schemas.openxmlformats.org/drawingml/2006/main">
          <a:off x="4772025" y="4729163"/>
          <a:ext cx="1002821" cy="2422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000"/>
            <a:t>Source: HMRC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ichard.fitzgerald@southeastlep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AE3D-DD83-4B49-B2F4-D8D8C784BCFE}">
  <sheetPr codeName="Sheet1"/>
  <dimension ref="B3:C26"/>
  <sheetViews>
    <sheetView showGridLines="0" showRowColHeaders="0" tabSelected="1" workbookViewId="0"/>
  </sheetViews>
  <sheetFormatPr defaultRowHeight="15.75" x14ac:dyDescent="0.25"/>
  <cols>
    <col min="1" max="1" width="12.7109375" style="66" customWidth="1"/>
    <col min="2" max="2" width="16" style="65" customWidth="1"/>
    <col min="3" max="3" width="55.28515625" style="65" customWidth="1"/>
    <col min="4" max="4" width="9" style="66" customWidth="1"/>
    <col min="5" max="16384" width="9.140625" style="66"/>
  </cols>
  <sheetData>
    <row r="3" spans="2:3" ht="18.75" x14ac:dyDescent="0.25">
      <c r="B3" s="88" t="s">
        <v>168</v>
      </c>
    </row>
    <row r="4" spans="2:3" ht="18.75" x14ac:dyDescent="0.25">
      <c r="B4" s="88"/>
    </row>
    <row r="5" spans="2:3" ht="18.75" x14ac:dyDescent="0.25">
      <c r="B5" s="91" t="s">
        <v>206</v>
      </c>
    </row>
    <row r="7" spans="2:3" ht="21" customHeight="1" x14ac:dyDescent="0.25">
      <c r="B7" s="67" t="s">
        <v>115</v>
      </c>
      <c r="C7" s="90" t="s">
        <v>116</v>
      </c>
    </row>
    <row r="8" spans="2:3" ht="21" customHeight="1" x14ac:dyDescent="0.25">
      <c r="B8" s="65" t="s">
        <v>117</v>
      </c>
      <c r="C8" s="92" t="s">
        <v>155</v>
      </c>
    </row>
    <row r="9" spans="2:3" ht="21" customHeight="1" x14ac:dyDescent="0.25">
      <c r="B9" s="65" t="s">
        <v>118</v>
      </c>
      <c r="C9" s="92" t="s">
        <v>154</v>
      </c>
    </row>
    <row r="10" spans="2:3" ht="21" customHeight="1" x14ac:dyDescent="0.25">
      <c r="B10" s="65" t="s">
        <v>137</v>
      </c>
      <c r="C10" s="92" t="s">
        <v>153</v>
      </c>
    </row>
    <row r="11" spans="2:3" ht="21" customHeight="1" x14ac:dyDescent="0.25">
      <c r="B11" s="65" t="s">
        <v>138</v>
      </c>
      <c r="C11" s="92" t="s">
        <v>163</v>
      </c>
    </row>
    <row r="12" spans="2:3" ht="21" customHeight="1" x14ac:dyDescent="0.25">
      <c r="B12" s="65" t="s">
        <v>139</v>
      </c>
      <c r="C12" s="92" t="s">
        <v>152</v>
      </c>
    </row>
    <row r="13" spans="2:3" ht="21" customHeight="1" x14ac:dyDescent="0.25">
      <c r="B13" s="65" t="s">
        <v>140</v>
      </c>
      <c r="C13" s="92" t="s">
        <v>146</v>
      </c>
    </row>
    <row r="14" spans="2:3" ht="21" customHeight="1" x14ac:dyDescent="0.25">
      <c r="B14" s="65" t="s">
        <v>141</v>
      </c>
      <c r="C14" s="92" t="s">
        <v>147</v>
      </c>
    </row>
    <row r="15" spans="2:3" ht="21" customHeight="1" x14ac:dyDescent="0.25">
      <c r="B15" s="65" t="s">
        <v>142</v>
      </c>
      <c r="C15" s="92" t="s">
        <v>148</v>
      </c>
    </row>
    <row r="16" spans="2:3" ht="21" customHeight="1" x14ac:dyDescent="0.25">
      <c r="B16" s="65" t="s">
        <v>143</v>
      </c>
      <c r="C16" s="92" t="s">
        <v>149</v>
      </c>
    </row>
    <row r="17" spans="2:3" ht="21" customHeight="1" x14ac:dyDescent="0.25">
      <c r="B17" s="65" t="s">
        <v>144</v>
      </c>
      <c r="C17" s="92" t="s">
        <v>150</v>
      </c>
    </row>
    <row r="18" spans="2:3" ht="21" customHeight="1" x14ac:dyDescent="0.25">
      <c r="B18" s="65" t="s">
        <v>145</v>
      </c>
      <c r="C18" s="92" t="s">
        <v>151</v>
      </c>
    </row>
    <row r="19" spans="2:3" ht="21" customHeight="1" x14ac:dyDescent="0.25">
      <c r="B19" s="65" t="s">
        <v>185</v>
      </c>
      <c r="C19" s="98" t="s">
        <v>187</v>
      </c>
    </row>
    <row r="20" spans="2:3" ht="21" customHeight="1" x14ac:dyDescent="0.25">
      <c r="B20" s="65" t="s">
        <v>186</v>
      </c>
      <c r="C20" s="98" t="s">
        <v>188</v>
      </c>
    </row>
    <row r="21" spans="2:3" ht="21" customHeight="1" x14ac:dyDescent="0.25">
      <c r="B21" s="65" t="s">
        <v>204</v>
      </c>
      <c r="C21" s="98" t="s">
        <v>205</v>
      </c>
    </row>
    <row r="22" spans="2:3" ht="21" customHeight="1" x14ac:dyDescent="0.25"/>
    <row r="23" spans="2:3" ht="21" customHeight="1" x14ac:dyDescent="0.25">
      <c r="B23" s="90" t="s">
        <v>164</v>
      </c>
      <c r="C23" s="65" t="s">
        <v>165</v>
      </c>
    </row>
    <row r="24" spans="2:3" ht="21" customHeight="1" x14ac:dyDescent="0.25">
      <c r="B24" s="90" t="s">
        <v>166</v>
      </c>
      <c r="C24" s="92" t="s">
        <v>167</v>
      </c>
    </row>
    <row r="25" spans="2:3" ht="21" customHeight="1" x14ac:dyDescent="0.25"/>
    <row r="26" spans="2:3" ht="21" customHeight="1" x14ac:dyDescent="0.25"/>
  </sheetData>
  <hyperlinks>
    <hyperlink ref="C8" location="Index!A1" display="UK Gross Domestic Product - annual trend" xr:uid="{162B7997-AB80-4B19-8443-412FE059FDB9}"/>
    <hyperlink ref="C9" location="Index!A1" display="UK Gross Domestic Product - quaterly trend" xr:uid="{63D2ECFA-0F9F-4EA9-BA97-AA4B00C8DF78}"/>
    <hyperlink ref="C10" location="'IoS M'!A1" display="UK Index of Service Output - monthly trend" xr:uid="{DD115542-2160-4D9C-87DD-23317B6CF8C3}"/>
    <hyperlink ref="C12" location="'UNEMP Q'!A1" display="UK Unemployment rate - quarterly trend" xr:uid="{143F7641-525A-4F84-AB53-0A2CB44A04FC}"/>
    <hyperlink ref="C13" location="'PAYE M'!A1" display="UK PAYE Payroll Jobs - monthly trend" xr:uid="{EAC0A841-19FC-4AF4-BE9A-3B1F391E5DC7}"/>
    <hyperlink ref="C14" location="'PAYE S'!A1" display="UK PAYE Payroll Jobs - sector trend" xr:uid="{FFDF80F5-3704-4000-974C-05732EEFE15E}"/>
    <hyperlink ref="C15" location="'PAYE R'!A1" display="UK PAYE Payroll Jobs - regional trend" xr:uid="{4EDB40A5-7B5D-43CA-999E-35C22E34C3F0}"/>
    <hyperlink ref="C16" location="'VAC M'!A1" display="UK Job Vacancies - monthly trend" xr:uid="{D60E74BA-4CFC-400D-91CA-23AC48EEA527}"/>
    <hyperlink ref="C17" location="'VAC W'!A1" display="UK Job Vacancies - weekly trend" xr:uid="{332ADAD3-2C13-4AFD-ACE9-79A26C678C38}"/>
    <hyperlink ref="C18" location="'VAC S'!A1" display="UK Job Vacancies - sector trend" xr:uid="{6CC40AB5-D967-4482-9578-04C22D43A1B7}"/>
    <hyperlink ref="C11" location="'CH Q'!A1" display="UK Companies created and dissolved - quarterly trend" xr:uid="{C8E875D7-21EB-4BBA-9638-5D4365C9827A}"/>
    <hyperlink ref="C24" r:id="rId1" xr:uid="{8F22B2E4-41DB-45C8-B384-0328A302EAB3}"/>
    <hyperlink ref="C19" location="'CJRS M'!A1" display="UK CJRS Furlough rate - monthly trend" xr:uid="{949184BA-1C13-45F2-B310-667A1688A4F8}"/>
    <hyperlink ref="C20" location="'CRJS S'!A1" display="UK CJRS Furlough rate - sector trend" xr:uid="{8A5B102A-33EA-4C07-AE85-5CDC945EF1DE}"/>
    <hyperlink ref="C21" location="'SEIS S'!A1" display="UK SEIS Claims - sector trend" xr:uid="{550CA1C9-E190-4CB5-886A-29C63BAE4284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9043-1050-42C3-B0DC-693243479ED3}">
  <sheetPr codeName="Sheet10"/>
  <dimension ref="A1:F36"/>
  <sheetViews>
    <sheetView showGridLines="0" zoomScaleNormal="100" workbookViewId="0"/>
  </sheetViews>
  <sheetFormatPr defaultRowHeight="12.75" x14ac:dyDescent="0.2"/>
  <cols>
    <col min="1" max="1" width="5.7109375" style="28" customWidth="1"/>
    <col min="2" max="2" width="17.7109375" style="28" customWidth="1"/>
    <col min="3" max="5" width="11" style="28" customWidth="1"/>
    <col min="6" max="16384" width="9.140625" style="28"/>
  </cols>
  <sheetData>
    <row r="1" spans="1:6" x14ac:dyDescent="0.2">
      <c r="A1" s="31"/>
      <c r="B1" s="31"/>
    </row>
    <row r="2" spans="1:6" ht="18.75" x14ac:dyDescent="0.2">
      <c r="A2" s="31"/>
      <c r="B2" s="87" t="s">
        <v>113</v>
      </c>
    </row>
    <row r="3" spans="1:6" ht="15.75" x14ac:dyDescent="0.2">
      <c r="A3" s="31"/>
      <c r="B3" s="86" t="s">
        <v>173</v>
      </c>
    </row>
    <row r="4" spans="1:6" x14ac:dyDescent="0.2">
      <c r="A4" s="31"/>
      <c r="B4" s="31"/>
    </row>
    <row r="5" spans="1:6" ht="29.25" customHeight="1" x14ac:dyDescent="0.2">
      <c r="A5" s="32"/>
      <c r="B5" s="33" t="s">
        <v>73</v>
      </c>
      <c r="C5" s="33">
        <v>2019</v>
      </c>
      <c r="D5" s="33">
        <v>2020</v>
      </c>
      <c r="E5" s="33">
        <v>2021</v>
      </c>
    </row>
    <row r="6" spans="1:6" ht="16.5" customHeight="1" x14ac:dyDescent="0.2">
      <c r="A6" s="34"/>
      <c r="B6" s="35" t="s">
        <v>74</v>
      </c>
      <c r="C6" s="36">
        <v>807</v>
      </c>
      <c r="D6" s="37">
        <v>759</v>
      </c>
      <c r="E6" s="37">
        <v>575</v>
      </c>
      <c r="F6" s="34"/>
    </row>
    <row r="7" spans="1:6" ht="16.5" customHeight="1" x14ac:dyDescent="0.2">
      <c r="A7" s="34"/>
      <c r="B7" s="35" t="s">
        <v>75</v>
      </c>
      <c r="C7" s="36">
        <v>814</v>
      </c>
      <c r="D7" s="37">
        <v>795</v>
      </c>
      <c r="E7" s="37">
        <v>550</v>
      </c>
      <c r="F7" s="34"/>
    </row>
    <row r="8" spans="1:6" ht="16.5" customHeight="1" x14ac:dyDescent="0.2">
      <c r="A8" s="34"/>
      <c r="B8" s="35" t="s">
        <v>76</v>
      </c>
      <c r="C8" s="36">
        <v>838</v>
      </c>
      <c r="D8" s="37">
        <v>756</v>
      </c>
      <c r="E8" s="37"/>
      <c r="F8" s="34"/>
    </row>
    <row r="9" spans="1:6" ht="16.5" customHeight="1" x14ac:dyDescent="0.2">
      <c r="A9" s="34"/>
      <c r="B9" s="35" t="s">
        <v>77</v>
      </c>
      <c r="C9" s="36">
        <v>865</v>
      </c>
      <c r="D9" s="37">
        <v>364</v>
      </c>
      <c r="E9" s="37"/>
      <c r="F9" s="34"/>
    </row>
    <row r="10" spans="1:6" ht="16.5" customHeight="1" x14ac:dyDescent="0.2">
      <c r="A10" s="34"/>
      <c r="B10" s="35" t="s">
        <v>78</v>
      </c>
      <c r="C10" s="36">
        <v>827</v>
      </c>
      <c r="D10" s="37">
        <v>327</v>
      </c>
      <c r="E10" s="37"/>
      <c r="F10" s="34"/>
    </row>
    <row r="11" spans="1:6" ht="16.5" customHeight="1" x14ac:dyDescent="0.2">
      <c r="A11" s="34"/>
      <c r="B11" s="35" t="s">
        <v>79</v>
      </c>
      <c r="C11" s="36">
        <v>819</v>
      </c>
      <c r="D11" s="37">
        <v>345</v>
      </c>
      <c r="E11" s="37"/>
      <c r="F11" s="34"/>
    </row>
    <row r="12" spans="1:6" ht="16.5" customHeight="1" x14ac:dyDescent="0.2">
      <c r="A12" s="34"/>
      <c r="B12" s="35" t="s">
        <v>80</v>
      </c>
      <c r="C12" s="36">
        <v>855</v>
      </c>
      <c r="D12" s="37">
        <v>479</v>
      </c>
      <c r="E12" s="37"/>
      <c r="F12" s="34"/>
    </row>
    <row r="13" spans="1:6" ht="16.5" customHeight="1" x14ac:dyDescent="0.2">
      <c r="A13" s="34"/>
      <c r="B13" s="35" t="s">
        <v>81</v>
      </c>
      <c r="C13" s="36">
        <v>811</v>
      </c>
      <c r="D13" s="37">
        <v>504</v>
      </c>
      <c r="E13" s="37"/>
      <c r="F13" s="34"/>
    </row>
    <row r="14" spans="1:6" ht="16.5" customHeight="1" x14ac:dyDescent="0.2">
      <c r="A14" s="34"/>
      <c r="B14" s="35" t="s">
        <v>82</v>
      </c>
      <c r="C14" s="36">
        <v>844</v>
      </c>
      <c r="D14" s="37">
        <v>541</v>
      </c>
      <c r="E14" s="37"/>
      <c r="F14" s="34"/>
    </row>
    <row r="15" spans="1:6" ht="16.5" customHeight="1" x14ac:dyDescent="0.2">
      <c r="A15" s="34"/>
      <c r="B15" s="35" t="s">
        <v>83</v>
      </c>
      <c r="C15" s="36">
        <v>867</v>
      </c>
      <c r="D15" s="37">
        <v>635</v>
      </c>
      <c r="E15" s="37"/>
      <c r="F15" s="34"/>
    </row>
    <row r="16" spans="1:6" ht="16.5" customHeight="1" x14ac:dyDescent="0.2">
      <c r="A16" s="34"/>
      <c r="B16" s="35" t="s">
        <v>84</v>
      </c>
      <c r="C16" s="36">
        <v>788</v>
      </c>
      <c r="D16" s="37">
        <v>566</v>
      </c>
      <c r="E16" s="37"/>
      <c r="F16" s="34"/>
    </row>
    <row r="17" spans="1:6" ht="16.5" customHeight="1" x14ac:dyDescent="0.2">
      <c r="A17" s="34"/>
      <c r="B17" s="35" t="s">
        <v>85</v>
      </c>
      <c r="C17" s="36">
        <v>757</v>
      </c>
      <c r="D17" s="37">
        <v>567</v>
      </c>
      <c r="E17" s="37"/>
      <c r="F17" s="34"/>
    </row>
    <row r="18" spans="1:6" x14ac:dyDescent="0.2">
      <c r="A18" s="34"/>
      <c r="B18" s="38"/>
      <c r="C18" s="39"/>
    </row>
    <row r="19" spans="1:6" x14ac:dyDescent="0.2">
      <c r="A19" s="34"/>
      <c r="B19" s="38"/>
      <c r="C19" s="39"/>
    </row>
    <row r="20" spans="1:6" ht="18.75" x14ac:dyDescent="0.2">
      <c r="A20" s="34"/>
      <c r="B20" s="87" t="s">
        <v>86</v>
      </c>
      <c r="C20" s="39"/>
    </row>
    <row r="21" spans="1:6" x14ac:dyDescent="0.2">
      <c r="A21" s="34"/>
      <c r="B21" s="38"/>
      <c r="C21" s="39"/>
    </row>
    <row r="22" spans="1:6" ht="28.5" customHeight="1" x14ac:dyDescent="0.2">
      <c r="A22" s="34"/>
      <c r="B22" s="33" t="s">
        <v>73</v>
      </c>
      <c r="C22" s="33" t="s">
        <v>105</v>
      </c>
      <c r="D22" s="40"/>
      <c r="E22" s="40"/>
    </row>
    <row r="23" spans="1:6" ht="16.5" customHeight="1" x14ac:dyDescent="0.25">
      <c r="A23" s="34"/>
      <c r="B23" s="41">
        <v>43862</v>
      </c>
      <c r="C23" s="42">
        <f t="shared" ref="C23:C33" si="0">+D7/C7</f>
        <v>0.9766584766584766</v>
      </c>
      <c r="D23" s="29"/>
      <c r="E23" s="29"/>
    </row>
    <row r="24" spans="1:6" ht="16.5" customHeight="1" x14ac:dyDescent="0.25">
      <c r="A24" s="34"/>
      <c r="B24" s="41">
        <v>43891</v>
      </c>
      <c r="C24" s="42">
        <f t="shared" si="0"/>
        <v>0.90214797136038183</v>
      </c>
      <c r="D24" s="29"/>
      <c r="E24" s="29"/>
    </row>
    <row r="25" spans="1:6" ht="16.5" customHeight="1" x14ac:dyDescent="0.25">
      <c r="A25" s="34"/>
      <c r="B25" s="41">
        <v>43922</v>
      </c>
      <c r="C25" s="42">
        <f t="shared" si="0"/>
        <v>0.42080924855491331</v>
      </c>
      <c r="D25" s="29"/>
      <c r="E25" s="29"/>
    </row>
    <row r="26" spans="1:6" ht="16.5" customHeight="1" x14ac:dyDescent="0.25">
      <c r="A26" s="43"/>
      <c r="B26" s="41">
        <v>43952</v>
      </c>
      <c r="C26" s="42">
        <f t="shared" si="0"/>
        <v>0.39540507859733981</v>
      </c>
      <c r="D26" s="29"/>
      <c r="E26" s="29"/>
    </row>
    <row r="27" spans="1:6" ht="16.5" customHeight="1" x14ac:dyDescent="0.25">
      <c r="B27" s="41">
        <v>43983</v>
      </c>
      <c r="C27" s="42">
        <f t="shared" si="0"/>
        <v>0.42124542124542125</v>
      </c>
      <c r="D27" s="29"/>
      <c r="E27" s="29"/>
    </row>
    <row r="28" spans="1:6" ht="16.5" customHeight="1" x14ac:dyDescent="0.25">
      <c r="B28" s="41">
        <v>44013</v>
      </c>
      <c r="C28" s="42">
        <f t="shared" si="0"/>
        <v>0.56023391812865497</v>
      </c>
      <c r="D28" s="29"/>
      <c r="E28" s="29"/>
    </row>
    <row r="29" spans="1:6" ht="16.5" customHeight="1" x14ac:dyDescent="0.25">
      <c r="B29" s="41">
        <v>44044</v>
      </c>
      <c r="C29" s="42">
        <f t="shared" si="0"/>
        <v>0.62145499383477187</v>
      </c>
      <c r="D29" s="29"/>
      <c r="E29" s="29"/>
    </row>
    <row r="30" spans="1:6" ht="16.5" customHeight="1" x14ac:dyDescent="0.25">
      <c r="B30" s="41">
        <v>44075</v>
      </c>
      <c r="C30" s="42">
        <f t="shared" si="0"/>
        <v>0.64099526066350709</v>
      </c>
      <c r="D30" s="29"/>
      <c r="E30" s="29"/>
    </row>
    <row r="31" spans="1:6" ht="16.5" customHeight="1" x14ac:dyDescent="0.25">
      <c r="B31" s="41">
        <v>44105</v>
      </c>
      <c r="C31" s="42">
        <f t="shared" si="0"/>
        <v>0.73241061130334484</v>
      </c>
      <c r="D31" s="29"/>
      <c r="E31" s="29"/>
    </row>
    <row r="32" spans="1:6" ht="16.5" customHeight="1" x14ac:dyDescent="0.25">
      <c r="B32" s="41">
        <v>44136</v>
      </c>
      <c r="C32" s="42">
        <f t="shared" si="0"/>
        <v>0.71827411167512689</v>
      </c>
      <c r="D32" s="29"/>
      <c r="E32" s="29"/>
    </row>
    <row r="33" spans="2:5" ht="16.5" customHeight="1" x14ac:dyDescent="0.25">
      <c r="B33" s="41">
        <v>44166</v>
      </c>
      <c r="C33" s="42">
        <f t="shared" si="0"/>
        <v>0.74900924702774108</v>
      </c>
      <c r="D33" s="29"/>
      <c r="E33" s="29"/>
    </row>
    <row r="34" spans="2:5" ht="16.5" customHeight="1" x14ac:dyDescent="0.25">
      <c r="B34" s="41">
        <v>44197</v>
      </c>
      <c r="C34" s="42">
        <f>+E6/C6</f>
        <v>0.71251548946716237</v>
      </c>
      <c r="D34" s="29"/>
      <c r="E34" s="29"/>
    </row>
    <row r="35" spans="2:5" ht="16.5" customHeight="1" x14ac:dyDescent="0.2">
      <c r="B35" s="41">
        <v>44228</v>
      </c>
      <c r="C35" s="42">
        <f>+E7/C7</f>
        <v>0.67567567567567566</v>
      </c>
    </row>
    <row r="36" spans="2:5" ht="16.5" customHeight="1" x14ac:dyDescent="0.2">
      <c r="B36" s="56"/>
      <c r="C36" s="57"/>
    </row>
  </sheetData>
  <printOptions gridLinesSet="0"/>
  <pageMargins left="0.75" right="0.75" top="1" bottom="1" header="0.5" footer="0.5"/>
  <pageSetup paperSize="0" fitToWidth="0" fitToHeight="0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9782-642A-4420-A2D8-4CBFA718E3BF}">
  <sheetPr codeName="Sheet11"/>
  <dimension ref="A1:F19"/>
  <sheetViews>
    <sheetView showGridLines="0" workbookViewId="0"/>
  </sheetViews>
  <sheetFormatPr defaultRowHeight="15" x14ac:dyDescent="0.25"/>
  <cols>
    <col min="1" max="1" width="5.5703125" style="29" customWidth="1"/>
    <col min="2" max="2" width="17.7109375" style="29" customWidth="1"/>
    <col min="3" max="6" width="11.5703125" style="29" customWidth="1"/>
    <col min="7" max="16384" width="9.140625" style="29"/>
  </cols>
  <sheetData>
    <row r="1" spans="1:6" ht="14.25" customHeight="1" x14ac:dyDescent="0.25">
      <c r="A1" s="44"/>
      <c r="B1" s="44"/>
      <c r="C1" s="44"/>
      <c r="D1" s="44"/>
      <c r="E1" s="45"/>
    </row>
    <row r="2" spans="1:6" ht="21" customHeight="1" x14ac:dyDescent="0.25">
      <c r="A2" s="44"/>
      <c r="B2" s="87" t="s">
        <v>159</v>
      </c>
      <c r="C2" s="44"/>
      <c r="D2" s="44"/>
      <c r="E2" s="45"/>
    </row>
    <row r="3" spans="1:6" ht="21" customHeight="1" x14ac:dyDescent="0.25">
      <c r="A3" s="44"/>
      <c r="B3" s="86" t="s">
        <v>174</v>
      </c>
      <c r="C3" s="44"/>
      <c r="D3" s="44"/>
      <c r="E3" s="45"/>
    </row>
    <row r="4" spans="1:6" ht="14.25" customHeight="1" x14ac:dyDescent="0.25">
      <c r="A4" s="46"/>
      <c r="B4" s="46"/>
      <c r="C4" s="46"/>
      <c r="D4" s="46"/>
    </row>
    <row r="5" spans="1:6" ht="28.5" customHeight="1" x14ac:dyDescent="0.25">
      <c r="A5" s="47"/>
      <c r="B5" s="33" t="s">
        <v>87</v>
      </c>
      <c r="C5" s="33" t="s">
        <v>88</v>
      </c>
      <c r="D5" s="33" t="s">
        <v>89</v>
      </c>
      <c r="E5" s="33" t="s">
        <v>90</v>
      </c>
      <c r="F5" s="48" t="s">
        <v>91</v>
      </c>
    </row>
    <row r="6" spans="1:6" ht="18.75" customHeight="1" x14ac:dyDescent="0.25">
      <c r="B6" s="49">
        <v>44204</v>
      </c>
      <c r="C6" s="50">
        <v>0.68200000000000005</v>
      </c>
      <c r="D6" s="50">
        <v>0.66900000000000004</v>
      </c>
      <c r="E6" s="50">
        <v>0.62</v>
      </c>
      <c r="F6" s="50">
        <v>0.71899999999999997</v>
      </c>
    </row>
    <row r="7" spans="1:6" ht="18.75" customHeight="1" x14ac:dyDescent="0.25">
      <c r="B7" s="49">
        <v>44211</v>
      </c>
      <c r="C7" s="50">
        <v>0.66600000000000004</v>
      </c>
      <c r="D7" s="50">
        <v>0.64500000000000002</v>
      </c>
      <c r="E7" s="50">
        <v>0.55400000000000005</v>
      </c>
      <c r="F7" s="50">
        <v>0.67800000000000005</v>
      </c>
    </row>
    <row r="8" spans="1:6" ht="18.75" customHeight="1" x14ac:dyDescent="0.25">
      <c r="B8" s="49">
        <v>44218</v>
      </c>
      <c r="C8" s="50">
        <v>0.63600000000000001</v>
      </c>
      <c r="D8" s="50">
        <v>0.73699999999999999</v>
      </c>
      <c r="E8" s="50">
        <v>0.84599999999999997</v>
      </c>
      <c r="F8" s="50">
        <v>0.78200000000000003</v>
      </c>
    </row>
    <row r="9" spans="1:6" ht="18.75" customHeight="1" x14ac:dyDescent="0.25">
      <c r="B9" s="49">
        <v>44225</v>
      </c>
      <c r="C9" s="50">
        <v>0.74</v>
      </c>
      <c r="D9" s="50">
        <v>0.71899999999999997</v>
      </c>
      <c r="E9" s="50">
        <v>0.629</v>
      </c>
      <c r="F9" s="50">
        <v>0.751</v>
      </c>
    </row>
    <row r="10" spans="1:6" ht="18.75" customHeight="1" x14ac:dyDescent="0.25">
      <c r="B10" s="49">
        <v>44232</v>
      </c>
      <c r="C10" s="50">
        <v>0.753</v>
      </c>
      <c r="D10" s="50">
        <v>0.74399999999999999</v>
      </c>
      <c r="E10" s="50">
        <v>0.64600000000000002</v>
      </c>
      <c r="F10" s="50">
        <v>0.77600000000000002</v>
      </c>
    </row>
    <row r="11" spans="1:6" ht="18.75" customHeight="1" x14ac:dyDescent="0.25">
      <c r="B11" s="49">
        <v>44239</v>
      </c>
      <c r="C11" s="50">
        <v>0.76</v>
      </c>
      <c r="D11" s="50">
        <v>0.749</v>
      </c>
      <c r="E11" s="50">
        <v>0.65500000000000003</v>
      </c>
      <c r="F11" s="50">
        <v>0.79200000000000004</v>
      </c>
    </row>
    <row r="12" spans="1:6" ht="18.75" customHeight="1" x14ac:dyDescent="0.25">
      <c r="B12" s="49">
        <v>44246</v>
      </c>
      <c r="C12" s="50">
        <v>0.85399999999999998</v>
      </c>
      <c r="D12" s="50">
        <v>0.85</v>
      </c>
      <c r="E12" s="50">
        <v>0.74099999999999999</v>
      </c>
      <c r="F12" s="50">
        <v>0.89500000000000002</v>
      </c>
    </row>
    <row r="13" spans="1:6" ht="18.75" customHeight="1" x14ac:dyDescent="0.25">
      <c r="B13" s="49">
        <v>44253</v>
      </c>
      <c r="C13" s="50">
        <v>0.81699999999999995</v>
      </c>
      <c r="D13" s="50">
        <v>0.80600000000000005</v>
      </c>
      <c r="E13" s="50">
        <v>0.73</v>
      </c>
      <c r="F13" s="50">
        <v>0.86</v>
      </c>
    </row>
    <row r="14" spans="1:6" ht="18.75" customHeight="1" x14ac:dyDescent="0.25">
      <c r="B14" s="49">
        <v>44260</v>
      </c>
      <c r="C14" s="50">
        <v>0.77</v>
      </c>
      <c r="D14" s="50">
        <v>0.77</v>
      </c>
      <c r="E14" s="50">
        <v>0.70799999999999996</v>
      </c>
      <c r="F14" s="50">
        <v>0.82599999999999996</v>
      </c>
    </row>
    <row r="19" spans="2:2" ht="15.75" x14ac:dyDescent="0.25">
      <c r="B19" s="30"/>
    </row>
  </sheetData>
  <printOptions gridLinesSet="0"/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0E61-CEB8-4D2B-9717-F292A493F125}">
  <sheetPr codeName="Sheet12"/>
  <dimension ref="B1:Q23"/>
  <sheetViews>
    <sheetView showGridLines="0" zoomScaleNormal="100" workbookViewId="0"/>
  </sheetViews>
  <sheetFormatPr defaultRowHeight="15" x14ac:dyDescent="0.25"/>
  <cols>
    <col min="1" max="1" width="5.7109375" style="29" customWidth="1"/>
    <col min="2" max="2" width="33.85546875" style="29" customWidth="1"/>
    <col min="3" max="4" width="12" style="29" customWidth="1"/>
    <col min="5" max="6" width="9.140625" style="29"/>
    <col min="7" max="7" width="11.5703125" style="29" bestFit="1" customWidth="1"/>
    <col min="8" max="9" width="9.28515625" style="29" bestFit="1" customWidth="1"/>
    <col min="10" max="11" width="11.5703125" style="29" bestFit="1" customWidth="1"/>
    <col min="12" max="12" width="9.28515625" style="29" bestFit="1" customWidth="1"/>
    <col min="13" max="17" width="11.5703125" style="29" bestFit="1" customWidth="1"/>
    <col min="18" max="22" width="9.28515625" style="29" bestFit="1" customWidth="1"/>
    <col min="23" max="16384" width="9.140625" style="29"/>
  </cols>
  <sheetData>
    <row r="1" spans="2:17" ht="18" x14ac:dyDescent="0.25">
      <c r="B1" s="52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2:17" ht="18.75" x14ac:dyDescent="0.25">
      <c r="B2" s="87" t="s">
        <v>114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2:17" ht="15.75" x14ac:dyDescent="0.25">
      <c r="B3" s="86" t="s">
        <v>175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5" spans="2:17" ht="33" customHeight="1" x14ac:dyDescent="0.25">
      <c r="B5" s="54" t="s">
        <v>92</v>
      </c>
      <c r="C5" s="59" t="s">
        <v>107</v>
      </c>
      <c r="D5" s="59" t="s">
        <v>160</v>
      </c>
    </row>
    <row r="6" spans="2:17" ht="19.5" customHeight="1" x14ac:dyDescent="0.25">
      <c r="B6" s="55" t="s">
        <v>46</v>
      </c>
      <c r="C6" s="53">
        <v>0.84313725490196101</v>
      </c>
      <c r="D6" s="53">
        <v>0.84</v>
      </c>
    </row>
    <row r="7" spans="2:17" ht="19.5" customHeight="1" x14ac:dyDescent="0.25">
      <c r="B7" s="55" t="s">
        <v>49</v>
      </c>
      <c r="C7" s="53">
        <v>1.3333333333333299</v>
      </c>
      <c r="D7" s="53">
        <v>1.1200000000000001</v>
      </c>
    </row>
    <row r="8" spans="2:17" ht="19.5" customHeight="1" x14ac:dyDescent="0.25">
      <c r="B8" s="55" t="s">
        <v>93</v>
      </c>
      <c r="C8" s="53">
        <v>0.42857142857142899</v>
      </c>
      <c r="D8" s="53">
        <v>0.71</v>
      </c>
    </row>
    <row r="9" spans="2:17" ht="19.5" customHeight="1" x14ac:dyDescent="0.25">
      <c r="B9" s="55" t="s">
        <v>94</v>
      </c>
      <c r="C9" s="53">
        <v>0.5</v>
      </c>
      <c r="D9" s="53">
        <v>0.7</v>
      </c>
    </row>
    <row r="10" spans="2:17" ht="19.5" customHeight="1" x14ac:dyDescent="0.25">
      <c r="B10" s="55" t="s">
        <v>95</v>
      </c>
      <c r="C10" s="53">
        <v>0.5</v>
      </c>
      <c r="D10" s="53">
        <v>0.52</v>
      </c>
    </row>
    <row r="11" spans="2:17" ht="19.5" customHeight="1" x14ac:dyDescent="0.25">
      <c r="B11" s="55" t="s">
        <v>96</v>
      </c>
      <c r="C11" s="53">
        <v>0.875</v>
      </c>
      <c r="D11" s="53">
        <v>0.71</v>
      </c>
    </row>
    <row r="12" spans="2:17" ht="19.5" customHeight="1" x14ac:dyDescent="0.25">
      <c r="B12" s="55" t="s">
        <v>97</v>
      </c>
      <c r="C12" s="53">
        <v>0.35869565217391303</v>
      </c>
      <c r="D12" s="53">
        <v>0.25</v>
      </c>
    </row>
    <row r="13" spans="2:17" ht="19.5" customHeight="1" x14ac:dyDescent="0.25">
      <c r="B13" s="55" t="s">
        <v>98</v>
      </c>
      <c r="C13" s="53">
        <v>0.60465116279069797</v>
      </c>
      <c r="D13" s="53">
        <v>0.81</v>
      </c>
    </row>
    <row r="14" spans="2:17" ht="19.5" customHeight="1" x14ac:dyDescent="0.25">
      <c r="B14" s="55" t="s">
        <v>99</v>
      </c>
      <c r="C14" s="53">
        <v>0.58064516129032295</v>
      </c>
      <c r="D14" s="53">
        <v>0.71</v>
      </c>
    </row>
    <row r="15" spans="2:17" ht="19.5" customHeight="1" x14ac:dyDescent="0.25">
      <c r="B15" s="55" t="s">
        <v>106</v>
      </c>
      <c r="C15" s="53">
        <v>0.83333333333333304</v>
      </c>
      <c r="D15" s="53">
        <v>0.91</v>
      </c>
    </row>
    <row r="16" spans="2:17" ht="19.5" customHeight="1" x14ac:dyDescent="0.25">
      <c r="B16" s="55" t="s">
        <v>100</v>
      </c>
      <c r="C16" s="53">
        <v>0.57831325301204795</v>
      </c>
      <c r="D16" s="53">
        <v>0.88</v>
      </c>
    </row>
    <row r="17" spans="2:4" ht="19.5" customHeight="1" x14ac:dyDescent="0.25">
      <c r="B17" s="55" t="s">
        <v>101</v>
      </c>
      <c r="C17" s="53">
        <v>0.660377358490566</v>
      </c>
      <c r="D17" s="53">
        <v>0.74</v>
      </c>
    </row>
    <row r="18" spans="2:4" ht="19.5" customHeight="1" x14ac:dyDescent="0.25">
      <c r="B18" s="55" t="s">
        <v>102</v>
      </c>
      <c r="C18" s="53">
        <v>0.82608695652173902</v>
      </c>
      <c r="D18" s="53">
        <v>1.55</v>
      </c>
    </row>
    <row r="19" spans="2:4" ht="19.5" customHeight="1" x14ac:dyDescent="0.25">
      <c r="B19" s="55" t="s">
        <v>58</v>
      </c>
      <c r="C19" s="53">
        <v>0.8125</v>
      </c>
      <c r="D19" s="53">
        <v>0.83</v>
      </c>
    </row>
    <row r="20" spans="2:4" ht="19.5" customHeight="1" x14ac:dyDescent="0.25">
      <c r="B20" s="55" t="s">
        <v>103</v>
      </c>
      <c r="C20" s="53">
        <v>0.88405797101449302</v>
      </c>
      <c r="D20" s="53">
        <v>0.93</v>
      </c>
    </row>
    <row r="21" spans="2:4" ht="19.5" customHeight="1" x14ac:dyDescent="0.25">
      <c r="B21" s="55" t="s">
        <v>104</v>
      </c>
      <c r="C21" s="53">
        <v>0.52941176470588203</v>
      </c>
      <c r="D21" s="53">
        <v>0.41</v>
      </c>
    </row>
    <row r="22" spans="2:4" ht="19.5" customHeight="1" x14ac:dyDescent="0.25">
      <c r="B22" s="55" t="s">
        <v>61</v>
      </c>
      <c r="C22" s="53">
        <v>0.57894736842105299</v>
      </c>
      <c r="D22" s="53">
        <v>0.57999999999999996</v>
      </c>
    </row>
    <row r="23" spans="2:4" x14ac:dyDescent="0.25">
      <c r="D23" s="58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D0DD-DA45-476F-8430-C23E7D13983F}">
  <sheetPr codeName="Sheet13"/>
  <dimension ref="B2:D16"/>
  <sheetViews>
    <sheetView showGridLines="0" workbookViewId="0"/>
  </sheetViews>
  <sheetFormatPr defaultRowHeight="15" x14ac:dyDescent="0.25"/>
  <cols>
    <col min="1" max="1" width="4.7109375" customWidth="1"/>
    <col min="2" max="2" width="14.7109375" customWidth="1"/>
    <col min="3" max="3" width="18.42578125" customWidth="1"/>
    <col min="4" max="4" width="16.42578125" customWidth="1"/>
  </cols>
  <sheetData>
    <row r="2" spans="2:4" ht="18.75" x14ac:dyDescent="0.25">
      <c r="B2" s="87" t="s">
        <v>177</v>
      </c>
    </row>
    <row r="3" spans="2:4" ht="15.75" x14ac:dyDescent="0.25">
      <c r="B3" s="74" t="s">
        <v>176</v>
      </c>
    </row>
    <row r="5" spans="2:4" ht="66.75" customHeight="1" x14ac:dyDescent="0.25">
      <c r="B5" s="3" t="s">
        <v>73</v>
      </c>
      <c r="C5" s="3" t="s">
        <v>179</v>
      </c>
      <c r="D5" s="3" t="s">
        <v>178</v>
      </c>
    </row>
    <row r="6" spans="2:4" ht="19.5" customHeight="1" x14ac:dyDescent="0.25">
      <c r="B6" s="93">
        <v>43922</v>
      </c>
      <c r="C6" s="4">
        <v>8.7189499999999995</v>
      </c>
      <c r="D6" s="94">
        <v>0.28724977926544815</v>
      </c>
    </row>
    <row r="7" spans="2:4" ht="19.5" customHeight="1" x14ac:dyDescent="0.25">
      <c r="B7" s="93">
        <v>43952</v>
      </c>
      <c r="C7" s="4">
        <v>8.7379580645161283</v>
      </c>
      <c r="D7" s="94">
        <v>0.28787600860917889</v>
      </c>
    </row>
    <row r="8" spans="2:4" ht="19.5" customHeight="1" x14ac:dyDescent="0.25">
      <c r="B8" s="93">
        <v>43983</v>
      </c>
      <c r="C8" s="4">
        <v>7.4541599999999999</v>
      </c>
      <c r="D8" s="94">
        <v>0.24558069659871118</v>
      </c>
    </row>
    <row r="9" spans="2:4" ht="19.5" customHeight="1" x14ac:dyDescent="0.25">
      <c r="B9" s="93">
        <v>44013</v>
      </c>
      <c r="C9" s="4">
        <v>5.7331129032258064</v>
      </c>
      <c r="D9" s="94">
        <v>0.18888001605187613</v>
      </c>
    </row>
    <row r="10" spans="2:4" ht="19.5" customHeight="1" x14ac:dyDescent="0.25">
      <c r="B10" s="93">
        <v>44044</v>
      </c>
      <c r="C10" s="4">
        <v>4.1056129032258069</v>
      </c>
      <c r="D10" s="94">
        <v>0.13526128721933128</v>
      </c>
    </row>
    <row r="11" spans="2:4" ht="19.5" customHeight="1" x14ac:dyDescent="0.25">
      <c r="B11" s="93">
        <v>44075</v>
      </c>
      <c r="C11" s="4">
        <v>2.9529233333333336</v>
      </c>
      <c r="D11" s="94">
        <v>9.728540428466631E-2</v>
      </c>
    </row>
    <row r="12" spans="2:4" ht="19.5" customHeight="1" x14ac:dyDescent="0.25">
      <c r="B12" s="93">
        <v>44105</v>
      </c>
      <c r="C12" s="4">
        <v>2.5167612903225809</v>
      </c>
      <c r="D12" s="94">
        <v>8.2915847104179485E-2</v>
      </c>
    </row>
    <row r="13" spans="2:4" ht="19.5" customHeight="1" x14ac:dyDescent="0.25">
      <c r="B13" s="93">
        <v>44136</v>
      </c>
      <c r="C13" s="4">
        <v>4.0390433333333338</v>
      </c>
      <c r="D13" s="94">
        <v>0.13306812241652721</v>
      </c>
    </row>
    <row r="14" spans="2:4" ht="19.5" customHeight="1" x14ac:dyDescent="0.25">
      <c r="B14" s="93">
        <v>44166</v>
      </c>
      <c r="C14" s="4">
        <v>3.9949774193548389</v>
      </c>
      <c r="D14" s="94">
        <v>0.13161635080831144</v>
      </c>
    </row>
    <row r="15" spans="2:4" ht="19.5" customHeight="1" x14ac:dyDescent="0.25">
      <c r="B15" s="93">
        <v>44197</v>
      </c>
      <c r="C15" s="4">
        <v>5.024283870967742</v>
      </c>
      <c r="D15" s="94">
        <v>0.16649988470825203</v>
      </c>
    </row>
    <row r="16" spans="2:4" ht="19.5" customHeight="1" x14ac:dyDescent="0.25">
      <c r="B16" s="93">
        <v>44228</v>
      </c>
      <c r="C16" s="4">
        <v>4.7848321428571428</v>
      </c>
      <c r="D16" s="94">
        <v>0.15856468714627045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D7796-A689-4D3D-860B-BC41B8B87C95}">
  <sheetPr codeName="Sheet14"/>
  <dimension ref="B2:D24"/>
  <sheetViews>
    <sheetView showGridLines="0" workbookViewId="0"/>
  </sheetViews>
  <sheetFormatPr defaultRowHeight="15" x14ac:dyDescent="0.25"/>
  <cols>
    <col min="1" max="1" width="6.28515625" customWidth="1"/>
    <col min="2" max="2" width="37.28515625" customWidth="1"/>
    <col min="3" max="4" width="12" customWidth="1"/>
  </cols>
  <sheetData>
    <row r="2" spans="2:4" ht="18.75" x14ac:dyDescent="0.25">
      <c r="B2" s="87" t="s">
        <v>184</v>
      </c>
    </row>
    <row r="3" spans="2:4" ht="15.75" x14ac:dyDescent="0.25">
      <c r="B3" s="74" t="s">
        <v>176</v>
      </c>
    </row>
    <row r="5" spans="2:4" ht="29.25" customHeight="1" x14ac:dyDescent="0.25">
      <c r="B5" s="2" t="s">
        <v>92</v>
      </c>
      <c r="C5" s="96">
        <v>43952</v>
      </c>
      <c r="D5" s="96">
        <v>44228</v>
      </c>
    </row>
    <row r="6" spans="2:4" s="95" customFormat="1" ht="19.5" customHeight="1" x14ac:dyDescent="0.25">
      <c r="B6" s="97" t="s">
        <v>183</v>
      </c>
      <c r="C6" s="94">
        <v>0.71001218246627262</v>
      </c>
      <c r="D6" s="94">
        <v>0.56217489449406222</v>
      </c>
    </row>
    <row r="7" spans="2:4" s="95" customFormat="1" ht="19.5" customHeight="1" x14ac:dyDescent="0.25">
      <c r="B7" s="97" t="s">
        <v>60</v>
      </c>
      <c r="C7" s="94">
        <v>0.6752912694810107</v>
      </c>
      <c r="D7" s="94">
        <v>0.54513828491911642</v>
      </c>
    </row>
    <row r="8" spans="2:4" s="95" customFormat="1" ht="19.5" customHeight="1" x14ac:dyDescent="0.25">
      <c r="B8" s="97" t="s">
        <v>182</v>
      </c>
      <c r="C8" s="94">
        <v>0.51094762655456294</v>
      </c>
      <c r="D8" s="94">
        <v>0.40962099125364432</v>
      </c>
    </row>
    <row r="9" spans="2:4" s="95" customFormat="1" ht="19.5" customHeight="1" x14ac:dyDescent="0.25">
      <c r="B9" s="97" t="s">
        <v>181</v>
      </c>
      <c r="C9" s="94">
        <v>0.37757305946136555</v>
      </c>
      <c r="D9" s="94">
        <v>0.2032079646017699</v>
      </c>
    </row>
    <row r="10" spans="2:4" s="95" customFormat="1" ht="19.5" customHeight="1" x14ac:dyDescent="0.25">
      <c r="B10" s="97" t="s">
        <v>49</v>
      </c>
      <c r="C10" s="94">
        <v>0.46401618299229752</v>
      </c>
      <c r="D10" s="94">
        <v>0.17662017415427295</v>
      </c>
    </row>
    <row r="11" spans="2:4" s="95" customFormat="1" ht="19.5" customHeight="1" x14ac:dyDescent="0.25">
      <c r="B11" s="97" t="s">
        <v>54</v>
      </c>
      <c r="C11" s="94">
        <v>0.33968326830387879</v>
      </c>
      <c r="D11" s="94">
        <v>0.14563328760859626</v>
      </c>
    </row>
    <row r="12" spans="2:4" s="95" customFormat="1" ht="19.5" customHeight="1" x14ac:dyDescent="0.25">
      <c r="B12" s="97" t="s">
        <v>50</v>
      </c>
      <c r="C12" s="94">
        <v>0.27585950290221761</v>
      </c>
      <c r="D12" s="94">
        <v>0.13992428654630168</v>
      </c>
    </row>
    <row r="13" spans="2:4" s="95" customFormat="1" ht="19.5" customHeight="1" x14ac:dyDescent="0.25">
      <c r="B13" s="97" t="s">
        <v>56</v>
      </c>
      <c r="C13" s="94">
        <v>0.28396233301700852</v>
      </c>
      <c r="D13" s="94">
        <v>0.13989485981308411</v>
      </c>
    </row>
    <row r="14" spans="2:4" s="95" customFormat="1" ht="19.5" customHeight="1" x14ac:dyDescent="0.25">
      <c r="B14" s="97" t="s">
        <v>46</v>
      </c>
      <c r="C14" s="94">
        <v>0.32554905729826999</v>
      </c>
      <c r="D14" s="94">
        <v>0.12473555047812473</v>
      </c>
    </row>
    <row r="15" spans="2:4" s="95" customFormat="1" ht="19.5" customHeight="1" x14ac:dyDescent="0.25">
      <c r="B15" s="97" t="s">
        <v>55</v>
      </c>
      <c r="C15" s="94">
        <v>0.25343394180372314</v>
      </c>
      <c r="D15" s="94">
        <v>0.11817133735367151</v>
      </c>
    </row>
    <row r="16" spans="2:4" s="95" customFormat="1" ht="19.5" customHeight="1" x14ac:dyDescent="0.25">
      <c r="B16" s="97" t="s">
        <v>44</v>
      </c>
      <c r="C16" s="94">
        <v>0.15477497255762898</v>
      </c>
      <c r="D16" s="94">
        <v>9.8067632850241546E-2</v>
      </c>
    </row>
    <row r="17" spans="2:4" s="95" customFormat="1" ht="19.5" customHeight="1" x14ac:dyDescent="0.25">
      <c r="B17" s="97" t="s">
        <v>52</v>
      </c>
      <c r="C17" s="94">
        <v>0.15710284113645459</v>
      </c>
      <c r="D17" s="94">
        <v>8.7138938195901239E-2</v>
      </c>
    </row>
    <row r="18" spans="2:4" s="95" customFormat="1" ht="19.5" customHeight="1" x14ac:dyDescent="0.25">
      <c r="B18" s="97" t="s">
        <v>48</v>
      </c>
      <c r="C18" s="94">
        <v>0.19175729822552948</v>
      </c>
      <c r="D18" s="94">
        <v>7.5098814229249009E-2</v>
      </c>
    </row>
    <row r="19" spans="2:4" s="95" customFormat="1" ht="19.5" customHeight="1" x14ac:dyDescent="0.25">
      <c r="B19" s="97" t="s">
        <v>58</v>
      </c>
      <c r="C19" s="94">
        <v>9.3086865043582809E-2</v>
      </c>
      <c r="D19" s="94">
        <v>5.9043440647593155E-2</v>
      </c>
    </row>
    <row r="20" spans="2:4" s="95" customFormat="1" ht="19.5" customHeight="1" x14ac:dyDescent="0.25">
      <c r="B20" s="97" t="s">
        <v>59</v>
      </c>
      <c r="C20" s="94">
        <v>9.3323604523896389E-2</v>
      </c>
      <c r="D20" s="94">
        <v>4.3266025335746264E-2</v>
      </c>
    </row>
    <row r="21" spans="2:4" s="95" customFormat="1" ht="19.5" customHeight="1" x14ac:dyDescent="0.25">
      <c r="B21" s="97" t="s">
        <v>45</v>
      </c>
      <c r="C21" s="94">
        <v>0.27552986512524086</v>
      </c>
      <c r="D21" s="94">
        <v>4.0899795501022497E-2</v>
      </c>
    </row>
    <row r="22" spans="2:4" s="95" customFormat="1" ht="19.5" customHeight="1" x14ac:dyDescent="0.25">
      <c r="B22" s="97" t="s">
        <v>53</v>
      </c>
      <c r="C22" s="94">
        <v>6.2149448163560703E-2</v>
      </c>
      <c r="D22" s="94">
        <v>2.8426395939086295E-2</v>
      </c>
    </row>
    <row r="23" spans="2:4" s="95" customFormat="1" ht="19.5" customHeight="1" x14ac:dyDescent="0.25">
      <c r="B23" s="97" t="s">
        <v>47</v>
      </c>
      <c r="C23" s="94">
        <v>0.1407185628742515</v>
      </c>
      <c r="D23" s="94">
        <v>2.2522522522522521E-2</v>
      </c>
    </row>
    <row r="24" spans="2:4" s="95" customFormat="1" ht="19.5" customHeight="1" x14ac:dyDescent="0.25">
      <c r="B24" s="97" t="s">
        <v>180</v>
      </c>
      <c r="C24" s="94">
        <v>1.0388270831798423E-2</v>
      </c>
      <c r="D24" s="94">
        <v>7.0591659995633506E-3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11C5-750B-4D59-A20F-288D85DA81D5}">
  <dimension ref="B2:O74"/>
  <sheetViews>
    <sheetView showGridLines="0" workbookViewId="0"/>
  </sheetViews>
  <sheetFormatPr defaultRowHeight="15" x14ac:dyDescent="0.25"/>
  <cols>
    <col min="1" max="1" width="5.5703125" customWidth="1"/>
    <col min="2" max="2" width="35.7109375" customWidth="1"/>
    <col min="3" max="5" width="11.140625" customWidth="1"/>
  </cols>
  <sheetData>
    <row r="2" spans="2:5" ht="18.75" x14ac:dyDescent="0.3">
      <c r="B2" s="73" t="s">
        <v>189</v>
      </c>
    </row>
    <row r="3" spans="2:5" ht="15.75" x14ac:dyDescent="0.25">
      <c r="B3" s="74" t="s">
        <v>190</v>
      </c>
    </row>
    <row r="5" spans="2:5" s="1" customFormat="1" ht="18.75" x14ac:dyDescent="0.3">
      <c r="B5" s="73" t="s">
        <v>201</v>
      </c>
    </row>
    <row r="6" spans="2:5" s="1" customFormat="1" x14ac:dyDescent="0.25"/>
    <row r="7" spans="2:5" ht="30" customHeight="1" x14ac:dyDescent="0.25">
      <c r="B7" s="2" t="s">
        <v>92</v>
      </c>
      <c r="C7" s="2" t="s">
        <v>197</v>
      </c>
      <c r="D7" s="2" t="s">
        <v>198</v>
      </c>
      <c r="E7" s="2" t="s">
        <v>199</v>
      </c>
    </row>
    <row r="8" spans="2:5" ht="19.5" customHeight="1" x14ac:dyDescent="0.25">
      <c r="B8" s="97" t="s">
        <v>49</v>
      </c>
      <c r="C8" s="11">
        <v>884</v>
      </c>
      <c r="D8" s="11">
        <v>800</v>
      </c>
      <c r="E8" s="11">
        <v>747</v>
      </c>
    </row>
    <row r="9" spans="2:5" ht="19.5" customHeight="1" x14ac:dyDescent="0.25">
      <c r="B9" s="97" t="s">
        <v>191</v>
      </c>
      <c r="C9" s="11">
        <v>340</v>
      </c>
      <c r="D9" s="11">
        <v>309</v>
      </c>
      <c r="E9" s="11">
        <v>286</v>
      </c>
    </row>
    <row r="10" spans="2:5" ht="19.5" customHeight="1" x14ac:dyDescent="0.25">
      <c r="B10" s="97" t="s">
        <v>50</v>
      </c>
      <c r="C10" s="11">
        <v>225</v>
      </c>
      <c r="D10" s="11">
        <v>217</v>
      </c>
      <c r="E10" s="11">
        <v>209</v>
      </c>
    </row>
    <row r="11" spans="2:5" ht="19.5" customHeight="1" x14ac:dyDescent="0.25">
      <c r="B11" s="97" t="s">
        <v>61</v>
      </c>
      <c r="C11" s="11">
        <v>188</v>
      </c>
      <c r="D11" s="11">
        <v>173</v>
      </c>
      <c r="E11" s="11">
        <v>176</v>
      </c>
    </row>
    <row r="12" spans="2:5" ht="19.5" customHeight="1" x14ac:dyDescent="0.25">
      <c r="B12" s="97" t="s">
        <v>192</v>
      </c>
      <c r="C12" s="11">
        <v>198</v>
      </c>
      <c r="D12" s="11">
        <v>171</v>
      </c>
      <c r="E12" s="11">
        <v>161</v>
      </c>
    </row>
    <row r="13" spans="2:5" ht="19.5" customHeight="1" x14ac:dyDescent="0.25">
      <c r="B13" s="97" t="s">
        <v>193</v>
      </c>
      <c r="C13" s="11">
        <v>140</v>
      </c>
      <c r="D13" s="11">
        <v>120</v>
      </c>
      <c r="E13" s="11">
        <v>113</v>
      </c>
    </row>
    <row r="14" spans="2:5" ht="19.5" customHeight="1" x14ac:dyDescent="0.25">
      <c r="B14" s="97" t="s">
        <v>55</v>
      </c>
      <c r="C14" s="11">
        <v>122</v>
      </c>
      <c r="D14" s="11">
        <v>109</v>
      </c>
      <c r="E14" s="11">
        <v>94</v>
      </c>
    </row>
    <row r="15" spans="2:5" ht="19.5" customHeight="1" x14ac:dyDescent="0.25">
      <c r="B15" s="97" t="s">
        <v>58</v>
      </c>
      <c r="C15" s="11">
        <v>91</v>
      </c>
      <c r="D15" s="11">
        <v>85</v>
      </c>
      <c r="E15" s="11">
        <v>82</v>
      </c>
    </row>
    <row r="16" spans="2:5" ht="19.5" customHeight="1" x14ac:dyDescent="0.25">
      <c r="B16" s="97" t="s">
        <v>194</v>
      </c>
      <c r="C16" s="11">
        <v>102</v>
      </c>
      <c r="D16" s="11">
        <v>93</v>
      </c>
      <c r="E16" s="11">
        <v>79</v>
      </c>
    </row>
    <row r="17" spans="2:15" ht="19.5" customHeight="1" x14ac:dyDescent="0.25">
      <c r="B17" s="97" t="s">
        <v>60</v>
      </c>
      <c r="C17" s="11">
        <v>76</v>
      </c>
      <c r="D17" s="11">
        <v>72</v>
      </c>
      <c r="E17" s="11">
        <v>68</v>
      </c>
    </row>
    <row r="18" spans="2:15" ht="19.5" customHeight="1" x14ac:dyDescent="0.25">
      <c r="B18" s="97" t="s">
        <v>51</v>
      </c>
      <c r="C18" s="11">
        <v>62</v>
      </c>
      <c r="D18" s="11">
        <v>54</v>
      </c>
      <c r="E18" s="11">
        <v>52</v>
      </c>
    </row>
    <row r="19" spans="2:15" ht="19.5" customHeight="1" x14ac:dyDescent="0.25">
      <c r="B19" s="97" t="s">
        <v>46</v>
      </c>
      <c r="C19" s="11">
        <v>60</v>
      </c>
      <c r="D19" s="11">
        <v>53</v>
      </c>
      <c r="E19" s="11">
        <v>49</v>
      </c>
    </row>
    <row r="20" spans="2:15" ht="19.5" customHeight="1" x14ac:dyDescent="0.25">
      <c r="B20" s="97" t="s">
        <v>44</v>
      </c>
      <c r="C20" s="11">
        <v>63</v>
      </c>
      <c r="D20" s="11">
        <v>48</v>
      </c>
      <c r="E20" s="11">
        <v>35</v>
      </c>
    </row>
    <row r="21" spans="2:15" ht="19.5" customHeight="1" x14ac:dyDescent="0.25">
      <c r="B21" s="97" t="s">
        <v>52</v>
      </c>
      <c r="C21" s="11">
        <v>24</v>
      </c>
      <c r="D21" s="11">
        <v>22</v>
      </c>
      <c r="E21" s="11">
        <v>19</v>
      </c>
    </row>
    <row r="22" spans="2:15" ht="19.5" customHeight="1" x14ac:dyDescent="0.25">
      <c r="B22" s="97" t="s">
        <v>195</v>
      </c>
      <c r="C22" s="11">
        <v>13</v>
      </c>
      <c r="D22" s="11">
        <v>12</v>
      </c>
      <c r="E22" s="11">
        <v>10</v>
      </c>
    </row>
    <row r="23" spans="2:15" ht="19.5" customHeight="1" x14ac:dyDescent="0.25">
      <c r="B23" s="97" t="s">
        <v>196</v>
      </c>
      <c r="C23" s="11">
        <v>9</v>
      </c>
      <c r="D23" s="11">
        <v>8</v>
      </c>
      <c r="E23" s="11">
        <v>8</v>
      </c>
    </row>
    <row r="24" spans="2:15" ht="19.5" customHeight="1" x14ac:dyDescent="0.25">
      <c r="B24" s="97" t="s">
        <v>180</v>
      </c>
      <c r="C24" s="11">
        <v>5</v>
      </c>
      <c r="D24" s="11">
        <v>5</v>
      </c>
      <c r="E24" s="11">
        <v>4</v>
      </c>
    </row>
    <row r="25" spans="2:15" x14ac:dyDescent="0.25">
      <c r="B25" s="100"/>
      <c r="C25" s="11"/>
      <c r="D25" s="11"/>
      <c r="E25" s="11"/>
    </row>
    <row r="26" spans="2:15" ht="22.5" customHeight="1" x14ac:dyDescent="0.25">
      <c r="B26" s="2" t="s">
        <v>200</v>
      </c>
      <c r="C26" s="101">
        <v>2604</v>
      </c>
      <c r="D26" s="101">
        <v>2350</v>
      </c>
      <c r="E26" s="101">
        <v>2191</v>
      </c>
    </row>
    <row r="29" spans="2:15" ht="18.75" x14ac:dyDescent="0.3">
      <c r="B29" s="73" t="s">
        <v>202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2:15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2:15" ht="31.5" customHeight="1" x14ac:dyDescent="0.25">
      <c r="B31" s="2" t="s">
        <v>92</v>
      </c>
      <c r="C31" s="2" t="s">
        <v>197</v>
      </c>
      <c r="D31" s="2" t="s">
        <v>198</v>
      </c>
      <c r="E31" s="2" t="s">
        <v>199</v>
      </c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5" ht="21" customHeight="1" x14ac:dyDescent="0.25">
      <c r="B32" s="97" t="s">
        <v>61</v>
      </c>
      <c r="C32" s="102">
        <v>0.85</v>
      </c>
      <c r="D32" s="102">
        <v>0.78</v>
      </c>
      <c r="E32" s="102">
        <v>0.8</v>
      </c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2:15" ht="21" customHeight="1" x14ac:dyDescent="0.25">
      <c r="B33" s="97" t="s">
        <v>50</v>
      </c>
      <c r="C33" s="102">
        <v>0.84</v>
      </c>
      <c r="D33" s="102">
        <v>0.81</v>
      </c>
      <c r="E33" s="102">
        <v>0.79</v>
      </c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ht="21" customHeight="1" x14ac:dyDescent="0.25">
      <c r="B34" s="97" t="s">
        <v>58</v>
      </c>
      <c r="C34" s="102">
        <v>0.8</v>
      </c>
      <c r="D34" s="102">
        <v>0.74</v>
      </c>
      <c r="E34" s="102">
        <v>0.72</v>
      </c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 ht="21" customHeight="1" x14ac:dyDescent="0.25">
      <c r="B35" s="97" t="s">
        <v>49</v>
      </c>
      <c r="C35" s="102">
        <v>0.83</v>
      </c>
      <c r="D35" s="102">
        <v>0.76</v>
      </c>
      <c r="E35" s="102">
        <v>0.71</v>
      </c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21" customHeight="1" x14ac:dyDescent="0.25">
      <c r="B36" s="97" t="s">
        <v>60</v>
      </c>
      <c r="C36" s="102">
        <v>0.77</v>
      </c>
      <c r="D36" s="102">
        <v>0.73</v>
      </c>
      <c r="E36" s="102">
        <v>0.68</v>
      </c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2:15" ht="21" customHeight="1" x14ac:dyDescent="0.25">
      <c r="B37" s="97" t="s">
        <v>180</v>
      </c>
      <c r="C37" s="102">
        <v>0.72</v>
      </c>
      <c r="D37" s="102">
        <v>0.68</v>
      </c>
      <c r="E37" s="102">
        <v>0.64</v>
      </c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21" customHeight="1" x14ac:dyDescent="0.25">
      <c r="B38" s="97" t="s">
        <v>51</v>
      </c>
      <c r="C38" s="102">
        <v>0.75</v>
      </c>
      <c r="D38" s="102">
        <v>0.65</v>
      </c>
      <c r="E38" s="102">
        <v>0.63</v>
      </c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5" ht="21" customHeight="1" x14ac:dyDescent="0.25">
      <c r="B39" s="97" t="s">
        <v>46</v>
      </c>
      <c r="C39" s="102">
        <v>0.76</v>
      </c>
      <c r="D39" s="102">
        <v>0.68</v>
      </c>
      <c r="E39" s="102">
        <v>0.63</v>
      </c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2:15" ht="21" customHeight="1" x14ac:dyDescent="0.25">
      <c r="B40" s="97" t="s">
        <v>191</v>
      </c>
      <c r="C40" s="102">
        <v>0.72</v>
      </c>
      <c r="D40" s="102">
        <v>0.65</v>
      </c>
      <c r="E40" s="102">
        <v>0.61</v>
      </c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2:15" ht="21" customHeight="1" x14ac:dyDescent="0.25">
      <c r="B41" s="97" t="s">
        <v>193</v>
      </c>
      <c r="C41" s="102">
        <v>0.74</v>
      </c>
      <c r="D41" s="102">
        <v>0.63</v>
      </c>
      <c r="E41" s="102">
        <v>0.6</v>
      </c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5" ht="21" customHeight="1" x14ac:dyDescent="0.25">
      <c r="B42" s="97" t="s">
        <v>192</v>
      </c>
      <c r="C42" s="102">
        <v>0.69</v>
      </c>
      <c r="D42" s="102">
        <v>0.6</v>
      </c>
      <c r="E42" s="102">
        <v>0.56999999999999995</v>
      </c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5" ht="21" customHeight="1" x14ac:dyDescent="0.25">
      <c r="B43" s="97" t="s">
        <v>195</v>
      </c>
      <c r="C43" s="102">
        <v>0.7</v>
      </c>
      <c r="D43" s="102">
        <v>0.64</v>
      </c>
      <c r="E43" s="102">
        <v>0.54</v>
      </c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5" ht="21" customHeight="1" x14ac:dyDescent="0.25">
      <c r="B44" s="97" t="s">
        <v>55</v>
      </c>
      <c r="C44" s="102">
        <v>0.67</v>
      </c>
      <c r="D44" s="102">
        <v>0.6</v>
      </c>
      <c r="E44" s="102">
        <v>0.52</v>
      </c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2:15" ht="21" customHeight="1" x14ac:dyDescent="0.25">
      <c r="B45" s="97" t="s">
        <v>52</v>
      </c>
      <c r="C45" s="102">
        <v>0.64</v>
      </c>
      <c r="D45" s="102">
        <v>0.59</v>
      </c>
      <c r="E45" s="102">
        <v>0.51</v>
      </c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2:15" ht="21" customHeight="1" x14ac:dyDescent="0.25">
      <c r="B46" s="97" t="s">
        <v>194</v>
      </c>
      <c r="C46" s="102">
        <v>0.65</v>
      </c>
      <c r="D46" s="102">
        <v>0.59</v>
      </c>
      <c r="E46" s="102">
        <v>0.5</v>
      </c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2:15" ht="21" customHeight="1" x14ac:dyDescent="0.25">
      <c r="B47" s="97" t="s">
        <v>196</v>
      </c>
      <c r="C47" s="102">
        <v>0.62</v>
      </c>
      <c r="D47" s="102">
        <v>0.54</v>
      </c>
      <c r="E47" s="102">
        <v>0.5</v>
      </c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2:15" ht="21" customHeight="1" x14ac:dyDescent="0.25">
      <c r="B48" s="97" t="s">
        <v>44</v>
      </c>
      <c r="C48" s="102">
        <v>0.59</v>
      </c>
      <c r="D48" s="102">
        <v>0.44</v>
      </c>
      <c r="E48" s="102">
        <v>0.33</v>
      </c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2:15" ht="21" customHeight="1" x14ac:dyDescent="0.25">
      <c r="B49" s="100"/>
      <c r="C49" s="102"/>
      <c r="D49" s="102"/>
      <c r="E49" s="102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2:15" ht="21" customHeight="1" x14ac:dyDescent="0.25">
      <c r="B50" s="2" t="s">
        <v>200</v>
      </c>
      <c r="C50" s="103">
        <v>0.77</v>
      </c>
      <c r="D50" s="103">
        <v>0.69</v>
      </c>
      <c r="E50" s="103">
        <v>0.65</v>
      </c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3" spans="2:15" ht="18.75" x14ac:dyDescent="0.3">
      <c r="B53" s="73" t="s">
        <v>203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ht="30" customHeight="1" x14ac:dyDescent="0.25">
      <c r="B55" s="2" t="s">
        <v>92</v>
      </c>
      <c r="C55" s="2" t="s">
        <v>197</v>
      </c>
      <c r="D55" s="2" t="s">
        <v>198</v>
      </c>
      <c r="E55" s="2" t="s">
        <v>199</v>
      </c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ht="20.25" customHeight="1" x14ac:dyDescent="0.25">
      <c r="B56" s="97" t="s">
        <v>49</v>
      </c>
      <c r="C56" s="11">
        <v>3120</v>
      </c>
      <c r="D56" s="11">
        <v>2450</v>
      </c>
      <c r="E56" s="11">
        <v>2580</v>
      </c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ht="20.25" customHeight="1" x14ac:dyDescent="0.25">
      <c r="B57" s="97" t="s">
        <v>191</v>
      </c>
      <c r="C57" s="11">
        <v>859</v>
      </c>
      <c r="D57" s="11">
        <v>680</v>
      </c>
      <c r="E57" s="11">
        <v>710</v>
      </c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ht="20.25" customHeight="1" x14ac:dyDescent="0.25">
      <c r="B58" s="97" t="s">
        <v>50</v>
      </c>
      <c r="C58" s="11">
        <v>490</v>
      </c>
      <c r="D58" s="11">
        <v>410</v>
      </c>
      <c r="E58" s="11">
        <v>450</v>
      </c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ht="20.25" customHeight="1" x14ac:dyDescent="0.25">
      <c r="B59" s="97" t="s">
        <v>61</v>
      </c>
      <c r="C59" s="11">
        <v>418</v>
      </c>
      <c r="D59" s="11">
        <v>337</v>
      </c>
      <c r="E59" s="11">
        <v>391</v>
      </c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ht="20.25" customHeight="1" x14ac:dyDescent="0.25">
      <c r="B60" s="97" t="s">
        <v>192</v>
      </c>
      <c r="C60" s="11">
        <v>409</v>
      </c>
      <c r="D60" s="11">
        <v>304</v>
      </c>
      <c r="E60" s="11">
        <v>322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ht="20.25" customHeight="1" x14ac:dyDescent="0.25">
      <c r="B61" s="97" t="s">
        <v>193</v>
      </c>
      <c r="C61" s="11">
        <v>401</v>
      </c>
      <c r="D61" s="11">
        <v>295</v>
      </c>
      <c r="E61" s="11">
        <v>313</v>
      </c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ht="20.25" customHeight="1" x14ac:dyDescent="0.25">
      <c r="B62" s="97" t="s">
        <v>55</v>
      </c>
      <c r="C62" s="11">
        <v>421</v>
      </c>
      <c r="D62" s="11">
        <v>326</v>
      </c>
      <c r="E62" s="11">
        <v>313</v>
      </c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ht="20.25" customHeight="1" x14ac:dyDescent="0.25">
      <c r="B63" s="97" t="s">
        <v>194</v>
      </c>
      <c r="C63" s="11">
        <v>296</v>
      </c>
      <c r="D63" s="11">
        <v>234</v>
      </c>
      <c r="E63" s="11">
        <v>221</v>
      </c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ht="20.25" customHeight="1" x14ac:dyDescent="0.25">
      <c r="B64" s="97" t="s">
        <v>58</v>
      </c>
      <c r="C64" s="11">
        <v>222</v>
      </c>
      <c r="D64" s="11">
        <v>181</v>
      </c>
      <c r="E64" s="11">
        <v>199</v>
      </c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20.25" customHeight="1" x14ac:dyDescent="0.25">
      <c r="B65" s="97" t="s">
        <v>60</v>
      </c>
      <c r="C65" s="11">
        <v>207</v>
      </c>
      <c r="D65" s="11">
        <v>171</v>
      </c>
      <c r="E65" s="11">
        <v>181</v>
      </c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20.25" customHeight="1" x14ac:dyDescent="0.25">
      <c r="B66" s="97" t="s">
        <v>46</v>
      </c>
      <c r="C66" s="11">
        <v>181</v>
      </c>
      <c r="D66" s="11">
        <v>139</v>
      </c>
      <c r="E66" s="11">
        <v>145</v>
      </c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20.25" customHeight="1" x14ac:dyDescent="0.25">
      <c r="B67" s="97" t="s">
        <v>51</v>
      </c>
      <c r="C67" s="11">
        <v>168</v>
      </c>
      <c r="D67" s="11">
        <v>128</v>
      </c>
      <c r="E67" s="11">
        <v>140</v>
      </c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20.25" customHeight="1" x14ac:dyDescent="0.25">
      <c r="B68" s="97" t="s">
        <v>44</v>
      </c>
      <c r="C68" s="11">
        <v>201</v>
      </c>
      <c r="D68" s="11">
        <v>132</v>
      </c>
      <c r="E68" s="11">
        <v>108</v>
      </c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20.25" customHeight="1" x14ac:dyDescent="0.25">
      <c r="B69" s="97" t="s">
        <v>52</v>
      </c>
      <c r="C69" s="11">
        <v>81</v>
      </c>
      <c r="D69" s="11">
        <v>64</v>
      </c>
      <c r="E69" s="11">
        <v>61</v>
      </c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20.25" customHeight="1" x14ac:dyDescent="0.25">
      <c r="B70" s="97" t="s">
        <v>195</v>
      </c>
      <c r="C70" s="11">
        <v>56</v>
      </c>
      <c r="D70" s="11">
        <v>44</v>
      </c>
      <c r="E70" s="11">
        <v>41</v>
      </c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ht="20.25" customHeight="1" x14ac:dyDescent="0.25">
      <c r="B71" s="97" t="s">
        <v>196</v>
      </c>
      <c r="C71" s="11">
        <v>31</v>
      </c>
      <c r="D71" s="11">
        <v>23</v>
      </c>
      <c r="E71" s="11">
        <v>24</v>
      </c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ht="20.25" customHeight="1" x14ac:dyDescent="0.25">
      <c r="B72" s="97" t="s">
        <v>180</v>
      </c>
      <c r="C72" s="11">
        <v>12</v>
      </c>
      <c r="D72" s="11">
        <v>10</v>
      </c>
      <c r="E72" s="11">
        <v>11</v>
      </c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ht="20.25" customHeight="1" x14ac:dyDescent="0.25">
      <c r="B73" s="100"/>
      <c r="C73" s="102"/>
      <c r="D73" s="102"/>
      <c r="E73" s="102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20.25" customHeight="1" x14ac:dyDescent="0.25">
      <c r="B74" s="2" t="s">
        <v>200</v>
      </c>
      <c r="C74" s="101">
        <v>7576</v>
      </c>
      <c r="D74" s="101">
        <v>5927</v>
      </c>
      <c r="E74" s="101">
        <v>6210</v>
      </c>
      <c r="F74" s="1"/>
      <c r="G74" s="1"/>
      <c r="H74" s="1"/>
      <c r="I74" s="1"/>
      <c r="J74" s="1"/>
      <c r="K74" s="1"/>
      <c r="L74" s="1"/>
      <c r="M74" s="1"/>
      <c r="N74" s="1"/>
      <c r="O74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33BA-C179-42AB-B931-BD36E8205508}">
  <sheetPr codeName="Sheet2"/>
  <dimension ref="B2:C19"/>
  <sheetViews>
    <sheetView showGridLines="0" workbookViewId="0"/>
  </sheetViews>
  <sheetFormatPr defaultRowHeight="15" x14ac:dyDescent="0.25"/>
  <cols>
    <col min="1" max="1" width="5.5703125" style="1" customWidth="1"/>
    <col min="2" max="2" width="19.85546875" style="1" customWidth="1"/>
    <col min="3" max="3" width="14.140625" style="1" customWidth="1"/>
    <col min="4" max="16384" width="9.140625" style="1"/>
  </cols>
  <sheetData>
    <row r="2" spans="2:3" ht="18.75" x14ac:dyDescent="0.3">
      <c r="B2" s="73" t="s">
        <v>156</v>
      </c>
    </row>
    <row r="3" spans="2:3" ht="15.75" x14ac:dyDescent="0.25">
      <c r="B3" s="74" t="s">
        <v>169</v>
      </c>
    </row>
    <row r="5" spans="2:3" ht="36" customHeight="1" x14ac:dyDescent="0.25">
      <c r="B5" s="2" t="s">
        <v>28</v>
      </c>
      <c r="C5" s="3" t="s">
        <v>29</v>
      </c>
    </row>
    <row r="6" spans="2:3" ht="21.75" customHeight="1" x14ac:dyDescent="0.25">
      <c r="B6" s="10" t="s">
        <v>14</v>
      </c>
      <c r="C6" s="4">
        <v>2.4</v>
      </c>
    </row>
    <row r="7" spans="2:3" ht="21.75" customHeight="1" x14ac:dyDescent="0.25">
      <c r="B7" s="10" t="s">
        <v>15</v>
      </c>
      <c r="C7" s="4">
        <v>-0.3</v>
      </c>
    </row>
    <row r="8" spans="2:3" ht="21.75" customHeight="1" x14ac:dyDescent="0.25">
      <c r="B8" s="10" t="s">
        <v>16</v>
      </c>
      <c r="C8" s="4">
        <v>-4.0999999999999996</v>
      </c>
    </row>
    <row r="9" spans="2:3" ht="21.75" customHeight="1" x14ac:dyDescent="0.25">
      <c r="B9" s="10" t="s">
        <v>17</v>
      </c>
      <c r="C9" s="4">
        <v>2.1</v>
      </c>
    </row>
    <row r="10" spans="2:3" ht="21.75" customHeight="1" x14ac:dyDescent="0.25">
      <c r="B10" s="10" t="s">
        <v>18</v>
      </c>
      <c r="C10" s="4">
        <v>1.3</v>
      </c>
    </row>
    <row r="11" spans="2:3" ht="21.75" customHeight="1" x14ac:dyDescent="0.25">
      <c r="B11" s="10" t="s">
        <v>19</v>
      </c>
      <c r="C11" s="4">
        <v>1.4</v>
      </c>
    </row>
    <row r="12" spans="2:3" ht="21.75" customHeight="1" x14ac:dyDescent="0.25">
      <c r="B12" s="10" t="s">
        <v>20</v>
      </c>
      <c r="C12" s="4">
        <v>2.2000000000000002</v>
      </c>
    </row>
    <row r="13" spans="2:3" ht="21.75" customHeight="1" x14ac:dyDescent="0.25">
      <c r="B13" s="10" t="s">
        <v>21</v>
      </c>
      <c r="C13" s="4">
        <v>2.9</v>
      </c>
    </row>
    <row r="14" spans="2:3" ht="21.75" customHeight="1" x14ac:dyDescent="0.25">
      <c r="B14" s="10" t="s">
        <v>22</v>
      </c>
      <c r="C14" s="4">
        <v>2.4</v>
      </c>
    </row>
    <row r="15" spans="2:3" ht="21.75" customHeight="1" x14ac:dyDescent="0.25">
      <c r="B15" s="10" t="s">
        <v>23</v>
      </c>
      <c r="C15" s="4">
        <v>1.7</v>
      </c>
    </row>
    <row r="16" spans="2:3" ht="21.75" customHeight="1" x14ac:dyDescent="0.25">
      <c r="B16" s="10" t="s">
        <v>24</v>
      </c>
      <c r="C16" s="4">
        <v>1.7</v>
      </c>
    </row>
    <row r="17" spans="2:3" ht="21.75" customHeight="1" x14ac:dyDescent="0.25">
      <c r="B17" s="10" t="s">
        <v>25</v>
      </c>
      <c r="C17" s="4">
        <v>1.3</v>
      </c>
    </row>
    <row r="18" spans="2:3" ht="21.75" customHeight="1" x14ac:dyDescent="0.25">
      <c r="B18" s="10" t="s">
        <v>26</v>
      </c>
      <c r="C18" s="4">
        <v>1.4</v>
      </c>
    </row>
    <row r="19" spans="2:3" ht="21.75" customHeight="1" x14ac:dyDescent="0.25">
      <c r="B19" s="10" t="s">
        <v>27</v>
      </c>
      <c r="C19" s="4">
        <v>-9.8000000000000007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60782-60FE-4C81-BF8E-1AC3438B87DD}">
  <sheetPr codeName="Sheet3"/>
  <dimension ref="B2:C17"/>
  <sheetViews>
    <sheetView showGridLines="0" workbookViewId="0"/>
  </sheetViews>
  <sheetFormatPr defaultRowHeight="15" x14ac:dyDescent="0.25"/>
  <cols>
    <col min="1" max="1" width="5.7109375" customWidth="1"/>
    <col min="2" max="2" width="19.85546875" customWidth="1"/>
    <col min="3" max="3" width="14.140625" customWidth="1"/>
  </cols>
  <sheetData>
    <row r="2" spans="2:3" s="1" customFormat="1" ht="18.75" x14ac:dyDescent="0.3">
      <c r="B2" s="73" t="s">
        <v>157</v>
      </c>
    </row>
    <row r="3" spans="2:3" s="1" customFormat="1" ht="15.75" x14ac:dyDescent="0.25">
      <c r="B3" s="74" t="s">
        <v>170</v>
      </c>
    </row>
    <row r="5" spans="2:3" ht="36" customHeight="1" x14ac:dyDescent="0.25">
      <c r="B5" s="2" t="s">
        <v>12</v>
      </c>
      <c r="C5" s="3" t="s">
        <v>13</v>
      </c>
    </row>
    <row r="6" spans="2:3" ht="21.75" customHeight="1" x14ac:dyDescent="0.25">
      <c r="B6" s="10" t="s">
        <v>0</v>
      </c>
      <c r="C6" s="4">
        <v>0.1</v>
      </c>
    </row>
    <row r="7" spans="2:3" ht="21.75" customHeight="1" x14ac:dyDescent="0.25">
      <c r="B7" s="10" t="s">
        <v>1</v>
      </c>
      <c r="C7" s="4">
        <v>0.4</v>
      </c>
    </row>
    <row r="8" spans="2:3" ht="21.75" customHeight="1" x14ac:dyDescent="0.25">
      <c r="B8" s="10" t="s">
        <v>2</v>
      </c>
      <c r="C8" s="4">
        <v>0.6</v>
      </c>
    </row>
    <row r="9" spans="2:3" ht="21.75" customHeight="1" x14ac:dyDescent="0.25">
      <c r="B9" s="10" t="s">
        <v>3</v>
      </c>
      <c r="C9" s="4">
        <v>0.2</v>
      </c>
    </row>
    <row r="10" spans="2:3" ht="21.75" customHeight="1" x14ac:dyDescent="0.25">
      <c r="B10" s="10" t="s">
        <v>4</v>
      </c>
      <c r="C10" s="4">
        <v>0.6</v>
      </c>
    </row>
    <row r="11" spans="2:3" ht="21.75" customHeight="1" x14ac:dyDescent="0.25">
      <c r="B11" s="10" t="s">
        <v>5</v>
      </c>
      <c r="C11" s="4">
        <v>0.1</v>
      </c>
    </row>
    <row r="12" spans="2:3" ht="21.75" customHeight="1" x14ac:dyDescent="0.25">
      <c r="B12" s="10" t="s">
        <v>6</v>
      </c>
      <c r="C12" s="4">
        <v>0.5</v>
      </c>
    </row>
    <row r="13" spans="2:3" ht="21.75" customHeight="1" x14ac:dyDescent="0.25">
      <c r="B13" s="10" t="s">
        <v>7</v>
      </c>
      <c r="C13" s="4">
        <v>0</v>
      </c>
    </row>
    <row r="14" spans="2:3" ht="21.75" customHeight="1" x14ac:dyDescent="0.25">
      <c r="B14" s="10" t="s">
        <v>8</v>
      </c>
      <c r="C14" s="4">
        <v>-2.8</v>
      </c>
    </row>
    <row r="15" spans="2:3" ht="21.75" customHeight="1" x14ac:dyDescent="0.25">
      <c r="B15" s="10" t="s">
        <v>9</v>
      </c>
      <c r="C15" s="4">
        <v>-19.5</v>
      </c>
    </row>
    <row r="16" spans="2:3" ht="21.75" customHeight="1" x14ac:dyDescent="0.25">
      <c r="B16" s="10" t="s">
        <v>10</v>
      </c>
      <c r="C16" s="4">
        <v>16.899999999999999</v>
      </c>
    </row>
    <row r="17" spans="2:3" ht="21.75" customHeight="1" x14ac:dyDescent="0.25">
      <c r="B17" s="10" t="s">
        <v>11</v>
      </c>
      <c r="C17" s="4">
        <v>1.3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808E7-4CA7-44FB-9C91-5B448B6CC950}">
  <sheetPr codeName="Sheet4"/>
  <dimension ref="B2:C22"/>
  <sheetViews>
    <sheetView showGridLines="0" workbookViewId="0">
      <selection activeCell="Y11" sqref="Y11:Y12"/>
    </sheetView>
  </sheetViews>
  <sheetFormatPr defaultRowHeight="15" x14ac:dyDescent="0.25"/>
  <cols>
    <col min="1" max="1" width="5.42578125" style="5" customWidth="1"/>
    <col min="2" max="2" width="17.42578125" style="5" customWidth="1"/>
    <col min="3" max="3" width="11.85546875" style="5" customWidth="1"/>
    <col min="4" max="16384" width="9.140625" style="5"/>
  </cols>
  <sheetData>
    <row r="2" spans="2:3" ht="18.75" x14ac:dyDescent="0.3">
      <c r="B2" s="73" t="s">
        <v>158</v>
      </c>
    </row>
    <row r="3" spans="2:3" ht="15.75" x14ac:dyDescent="0.25">
      <c r="B3" s="74" t="s">
        <v>171</v>
      </c>
    </row>
    <row r="4" spans="2:3" ht="15.75" x14ac:dyDescent="0.25">
      <c r="B4" s="85" t="s">
        <v>30</v>
      </c>
    </row>
    <row r="6" spans="2:3" ht="21" customHeight="1" x14ac:dyDescent="0.25">
      <c r="B6" s="27" t="s">
        <v>32</v>
      </c>
      <c r="C6" s="27" t="s">
        <v>31</v>
      </c>
    </row>
    <row r="7" spans="2:3" ht="21" customHeight="1" x14ac:dyDescent="0.25">
      <c r="B7" s="68">
        <v>43831</v>
      </c>
      <c r="C7" s="69">
        <v>102.3</v>
      </c>
    </row>
    <row r="8" spans="2:3" ht="21" customHeight="1" x14ac:dyDescent="0.25">
      <c r="B8" s="68">
        <v>43862</v>
      </c>
      <c r="C8" s="69">
        <v>102</v>
      </c>
    </row>
    <row r="9" spans="2:3" ht="21" customHeight="1" x14ac:dyDescent="0.25">
      <c r="B9" s="68">
        <v>43891</v>
      </c>
      <c r="C9" s="69">
        <v>94.3</v>
      </c>
    </row>
    <row r="10" spans="2:3" ht="21" customHeight="1" x14ac:dyDescent="0.25">
      <c r="B10" s="68">
        <v>43922</v>
      </c>
      <c r="C10" s="69">
        <v>78.900000000000006</v>
      </c>
    </row>
    <row r="11" spans="2:3" ht="21" customHeight="1" x14ac:dyDescent="0.25">
      <c r="B11" s="68">
        <v>43952</v>
      </c>
      <c r="C11" s="69">
        <v>80.599999999999994</v>
      </c>
    </row>
    <row r="12" spans="2:3" ht="21" customHeight="1" x14ac:dyDescent="0.25">
      <c r="B12" s="68">
        <v>43983</v>
      </c>
      <c r="C12" s="69">
        <v>87.1</v>
      </c>
    </row>
    <row r="13" spans="2:3" ht="21" customHeight="1" x14ac:dyDescent="0.25">
      <c r="B13" s="68">
        <v>44013</v>
      </c>
      <c r="C13" s="69">
        <v>92.5</v>
      </c>
    </row>
    <row r="14" spans="2:3" ht="21" customHeight="1" x14ac:dyDescent="0.25">
      <c r="B14" s="68">
        <v>44044</v>
      </c>
      <c r="C14" s="69">
        <v>94.6</v>
      </c>
    </row>
    <row r="15" spans="2:3" ht="21" customHeight="1" x14ac:dyDescent="0.25">
      <c r="B15" s="68">
        <v>44075</v>
      </c>
      <c r="C15" s="69">
        <v>95.8</v>
      </c>
    </row>
    <row r="16" spans="2:3" ht="21" customHeight="1" x14ac:dyDescent="0.25">
      <c r="B16" s="68">
        <v>44105</v>
      </c>
      <c r="C16" s="69">
        <v>96.3</v>
      </c>
    </row>
    <row r="17" spans="2:3" ht="21" customHeight="1" x14ac:dyDescent="0.25">
      <c r="B17" s="68">
        <v>44136</v>
      </c>
      <c r="C17" s="69">
        <v>93.3</v>
      </c>
    </row>
    <row r="18" spans="2:3" ht="21" customHeight="1" x14ac:dyDescent="0.25">
      <c r="B18" s="68">
        <v>44166</v>
      </c>
      <c r="C18" s="69">
        <v>94.9</v>
      </c>
    </row>
    <row r="19" spans="2:3" ht="21" customHeight="1" x14ac:dyDescent="0.25">
      <c r="B19" s="68">
        <v>44197</v>
      </c>
      <c r="C19" s="69">
        <v>91.6</v>
      </c>
    </row>
    <row r="21" spans="2:3" x14ac:dyDescent="0.25">
      <c r="C21" s="6"/>
    </row>
    <row r="22" spans="2:3" x14ac:dyDescent="0.25">
      <c r="C22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C491-4FB1-467B-B52B-240C8EC4E13F}">
  <sheetPr codeName="Sheet5"/>
  <dimension ref="B2:J36"/>
  <sheetViews>
    <sheetView showGridLines="0" zoomScaleNormal="100" workbookViewId="0"/>
  </sheetViews>
  <sheetFormatPr defaultRowHeight="15" x14ac:dyDescent="0.25"/>
  <cols>
    <col min="1" max="1" width="5.7109375" style="1" customWidth="1"/>
    <col min="2" max="2" width="17.28515625" style="1" customWidth="1"/>
    <col min="3" max="10" width="16.5703125" style="1" customWidth="1"/>
    <col min="11" max="16384" width="9.140625" style="1"/>
  </cols>
  <sheetData>
    <row r="2" spans="2:10" ht="18.75" x14ac:dyDescent="0.25">
      <c r="B2" s="88" t="s">
        <v>162</v>
      </c>
    </row>
    <row r="3" spans="2:10" ht="15.75" x14ac:dyDescent="0.25">
      <c r="B3" s="89" t="s">
        <v>172</v>
      </c>
    </row>
    <row r="4" spans="2:10" ht="15.75" x14ac:dyDescent="0.25">
      <c r="B4" s="89" t="s">
        <v>161</v>
      </c>
    </row>
    <row r="5" spans="2:10" x14ac:dyDescent="0.25">
      <c r="B5" s="1" t="s">
        <v>33</v>
      </c>
    </row>
    <row r="7" spans="2:10" ht="66" customHeight="1" x14ac:dyDescent="0.25">
      <c r="B7" s="8"/>
      <c r="C7" s="3" t="s">
        <v>34</v>
      </c>
      <c r="D7" s="3" t="s">
        <v>35</v>
      </c>
      <c r="E7" s="9"/>
      <c r="F7" s="9"/>
      <c r="G7" s="9"/>
      <c r="H7" s="9"/>
      <c r="I7" s="9"/>
      <c r="J7" s="9"/>
    </row>
    <row r="8" spans="2:10" ht="19.5" customHeight="1" x14ac:dyDescent="0.25">
      <c r="B8" s="10" t="s">
        <v>0</v>
      </c>
      <c r="C8" s="11">
        <v>167717</v>
      </c>
      <c r="D8" s="11">
        <v>129688</v>
      </c>
      <c r="E8" s="12"/>
      <c r="F8" s="12"/>
      <c r="G8" s="12"/>
      <c r="H8" s="12"/>
      <c r="I8" s="12"/>
      <c r="J8" s="12"/>
    </row>
    <row r="9" spans="2:10" ht="19.5" customHeight="1" x14ac:dyDescent="0.25">
      <c r="B9" s="10" t="s">
        <v>1</v>
      </c>
      <c r="C9" s="11">
        <v>166886</v>
      </c>
      <c r="D9" s="11">
        <v>126554</v>
      </c>
      <c r="E9" s="12"/>
      <c r="F9" s="12"/>
      <c r="G9" s="12"/>
      <c r="H9" s="12"/>
      <c r="I9" s="12"/>
      <c r="J9" s="12"/>
    </row>
    <row r="10" spans="2:10" ht="19.5" customHeight="1" x14ac:dyDescent="0.25">
      <c r="B10" s="10" t="s">
        <v>2</v>
      </c>
      <c r="C10" s="11">
        <v>164424</v>
      </c>
      <c r="D10" s="11">
        <v>131407</v>
      </c>
      <c r="E10" s="12"/>
      <c r="F10" s="12"/>
      <c r="G10" s="12"/>
      <c r="H10" s="12"/>
      <c r="I10" s="12"/>
      <c r="J10" s="12"/>
    </row>
    <row r="11" spans="2:10" ht="19.5" customHeight="1" x14ac:dyDescent="0.25">
      <c r="B11" s="10" t="s">
        <v>3</v>
      </c>
      <c r="C11" s="11">
        <v>158841</v>
      </c>
      <c r="D11" s="11">
        <v>112121</v>
      </c>
      <c r="E11" s="12"/>
      <c r="F11" s="12"/>
      <c r="G11" s="12"/>
      <c r="H11" s="12"/>
      <c r="I11" s="12"/>
      <c r="J11" s="12"/>
    </row>
    <row r="12" spans="2:10" ht="19.5" customHeight="1" x14ac:dyDescent="0.25">
      <c r="B12" s="10" t="s">
        <v>4</v>
      </c>
      <c r="C12" s="11">
        <v>182742</v>
      </c>
      <c r="D12" s="11">
        <v>142390</v>
      </c>
      <c r="E12" s="12"/>
      <c r="F12" s="12"/>
      <c r="G12" s="12"/>
      <c r="H12" s="12"/>
      <c r="I12" s="12"/>
      <c r="J12" s="12"/>
    </row>
    <row r="13" spans="2:10" ht="19.5" customHeight="1" x14ac:dyDescent="0.25">
      <c r="B13" s="10" t="s">
        <v>5</v>
      </c>
      <c r="C13" s="11">
        <v>169976</v>
      </c>
      <c r="D13" s="11">
        <v>135870</v>
      </c>
      <c r="E13" s="12"/>
      <c r="F13" s="12"/>
      <c r="G13" s="12"/>
      <c r="H13" s="12"/>
      <c r="I13" s="12"/>
      <c r="J13" s="12"/>
    </row>
    <row r="14" spans="2:10" ht="19.5" customHeight="1" x14ac:dyDescent="0.25">
      <c r="B14" s="10" t="s">
        <v>6</v>
      </c>
      <c r="C14" s="11">
        <v>169751</v>
      </c>
      <c r="D14" s="11">
        <v>129795</v>
      </c>
      <c r="E14" s="12"/>
      <c r="F14" s="12"/>
      <c r="G14" s="12"/>
      <c r="H14" s="12"/>
      <c r="I14" s="12"/>
      <c r="J14" s="12"/>
    </row>
    <row r="15" spans="2:10" ht="19.5" customHeight="1" x14ac:dyDescent="0.25">
      <c r="B15" s="10" t="s">
        <v>7</v>
      </c>
      <c r="C15" s="11">
        <v>155950</v>
      </c>
      <c r="D15" s="11">
        <v>121625</v>
      </c>
      <c r="E15" s="12"/>
      <c r="F15" s="12"/>
      <c r="G15" s="12"/>
      <c r="H15" s="12"/>
      <c r="I15" s="12"/>
      <c r="J15" s="12"/>
    </row>
    <row r="16" spans="2:10" ht="19.5" customHeight="1" x14ac:dyDescent="0.25">
      <c r="B16" s="10" t="s">
        <v>8</v>
      </c>
      <c r="C16" s="11">
        <v>169822</v>
      </c>
      <c r="D16" s="11">
        <v>136978</v>
      </c>
      <c r="E16" s="12"/>
      <c r="F16" s="12"/>
      <c r="G16" s="12"/>
      <c r="H16" s="12"/>
      <c r="I16" s="12"/>
      <c r="J16" s="12"/>
    </row>
    <row r="17" spans="2:10" ht="19.5" customHeight="1" x14ac:dyDescent="0.25">
      <c r="B17" s="10" t="s">
        <v>9</v>
      </c>
      <c r="C17" s="11">
        <v>176115</v>
      </c>
      <c r="D17" s="11">
        <v>14606</v>
      </c>
      <c r="E17" s="12"/>
      <c r="F17" s="12"/>
      <c r="G17" s="12"/>
      <c r="H17" s="12"/>
      <c r="I17" s="12"/>
      <c r="J17" s="12"/>
    </row>
    <row r="18" spans="2:10" ht="19.5" customHeight="1" x14ac:dyDescent="0.25">
      <c r="B18" s="10" t="s">
        <v>10</v>
      </c>
      <c r="C18" s="11">
        <v>221020</v>
      </c>
      <c r="D18" s="11">
        <v>102269</v>
      </c>
      <c r="E18" s="12"/>
      <c r="F18" s="12"/>
      <c r="G18" s="12"/>
      <c r="H18" s="12"/>
      <c r="I18" s="12"/>
      <c r="J18" s="12"/>
    </row>
    <row r="19" spans="2:10" ht="19.5" customHeight="1" x14ac:dyDescent="0.25">
      <c r="B19" s="10" t="s">
        <v>11</v>
      </c>
      <c r="C19" s="11">
        <v>201820</v>
      </c>
      <c r="D19" s="11">
        <v>161837</v>
      </c>
      <c r="E19" s="12"/>
      <c r="F19" s="12"/>
      <c r="G19" s="12"/>
      <c r="H19" s="12"/>
      <c r="I19" s="12"/>
      <c r="J19" s="12"/>
    </row>
    <row r="22" spans="2:10" ht="15.75" x14ac:dyDescent="0.25">
      <c r="B22" s="7" t="s">
        <v>36</v>
      </c>
    </row>
    <row r="23" spans="2:10" x14ac:dyDescent="0.25">
      <c r="D23" s="13"/>
    </row>
    <row r="24" spans="2:10" ht="60" x14ac:dyDescent="0.25">
      <c r="B24" s="8"/>
      <c r="C24" s="3" t="s">
        <v>37</v>
      </c>
      <c r="D24" s="3" t="s">
        <v>34</v>
      </c>
      <c r="E24" s="3" t="s">
        <v>35</v>
      </c>
      <c r="F24" s="3" t="s">
        <v>38</v>
      </c>
      <c r="G24" s="3" t="s">
        <v>39</v>
      </c>
      <c r="H24" s="3" t="s">
        <v>40</v>
      </c>
      <c r="I24" s="3" t="s">
        <v>41</v>
      </c>
      <c r="J24" s="3" t="s">
        <v>42</v>
      </c>
    </row>
    <row r="25" spans="2:10" ht="18.75" customHeight="1" x14ac:dyDescent="0.25">
      <c r="B25" s="10" t="s">
        <v>0</v>
      </c>
      <c r="C25" s="11">
        <v>3993232</v>
      </c>
      <c r="D25" s="11">
        <v>167717</v>
      </c>
      <c r="E25" s="11">
        <v>129688</v>
      </c>
      <c r="F25" s="11">
        <v>1976</v>
      </c>
      <c r="G25" s="11">
        <v>4033355</v>
      </c>
      <c r="H25" s="11">
        <v>90878</v>
      </c>
      <c r="I25" s="11">
        <v>172455</v>
      </c>
      <c r="J25" s="11">
        <v>3770022</v>
      </c>
    </row>
    <row r="26" spans="2:10" ht="18.75" customHeight="1" x14ac:dyDescent="0.25">
      <c r="B26" s="10" t="s">
        <v>1</v>
      </c>
      <c r="C26" s="11">
        <v>4033355</v>
      </c>
      <c r="D26" s="11">
        <v>166886</v>
      </c>
      <c r="E26" s="11">
        <v>126554</v>
      </c>
      <c r="F26" s="11">
        <v>1979</v>
      </c>
      <c r="G26" s="11">
        <v>4075891</v>
      </c>
      <c r="H26" s="11">
        <v>90524</v>
      </c>
      <c r="I26" s="11">
        <v>187272</v>
      </c>
      <c r="J26" s="11">
        <v>3798095</v>
      </c>
    </row>
    <row r="27" spans="2:10" ht="18.75" customHeight="1" x14ac:dyDescent="0.25">
      <c r="B27" s="10" t="s">
        <v>2</v>
      </c>
      <c r="C27" s="11">
        <v>4075891</v>
      </c>
      <c r="D27" s="11">
        <v>164424</v>
      </c>
      <c r="E27" s="11">
        <v>131407</v>
      </c>
      <c r="F27" s="11">
        <v>1883</v>
      </c>
      <c r="G27" s="11">
        <v>4111057</v>
      </c>
      <c r="H27" s="11">
        <v>89963</v>
      </c>
      <c r="I27" s="11">
        <v>177580</v>
      </c>
      <c r="J27" s="11">
        <v>3843514</v>
      </c>
    </row>
    <row r="28" spans="2:10" ht="18.75" customHeight="1" x14ac:dyDescent="0.25">
      <c r="B28" s="10" t="s">
        <v>3</v>
      </c>
      <c r="C28" s="11">
        <v>4111057</v>
      </c>
      <c r="D28" s="11">
        <v>158841</v>
      </c>
      <c r="E28" s="11">
        <v>112121</v>
      </c>
      <c r="F28" s="11">
        <v>1819</v>
      </c>
      <c r="G28" s="11">
        <v>4159466</v>
      </c>
      <c r="H28" s="11">
        <v>89186</v>
      </c>
      <c r="I28" s="11">
        <v>190436</v>
      </c>
      <c r="J28" s="11">
        <v>3879844</v>
      </c>
    </row>
    <row r="29" spans="2:10" ht="18.75" customHeight="1" x14ac:dyDescent="0.25">
      <c r="B29" s="10" t="s">
        <v>4</v>
      </c>
      <c r="C29" s="11">
        <v>4159466</v>
      </c>
      <c r="D29" s="11">
        <v>182742</v>
      </c>
      <c r="E29" s="11">
        <v>142390</v>
      </c>
      <c r="F29" s="11">
        <v>1987</v>
      </c>
      <c r="G29" s="11">
        <v>4202044</v>
      </c>
      <c r="H29" s="11">
        <v>90605</v>
      </c>
      <c r="I29" s="11">
        <v>185065</v>
      </c>
      <c r="J29" s="11">
        <v>3926374</v>
      </c>
    </row>
    <row r="30" spans="2:10" ht="18.75" customHeight="1" x14ac:dyDescent="0.25">
      <c r="B30" s="10" t="s">
        <v>5</v>
      </c>
      <c r="C30" s="11">
        <v>4202044</v>
      </c>
      <c r="D30" s="11">
        <v>169976</v>
      </c>
      <c r="E30" s="11">
        <v>135870</v>
      </c>
      <c r="F30" s="11">
        <v>1949</v>
      </c>
      <c r="G30" s="11">
        <v>4237994</v>
      </c>
      <c r="H30" s="11">
        <v>90321</v>
      </c>
      <c r="I30" s="11">
        <v>183049</v>
      </c>
      <c r="J30" s="11">
        <v>3964624</v>
      </c>
    </row>
    <row r="31" spans="2:10" ht="18.75" customHeight="1" x14ac:dyDescent="0.25">
      <c r="B31" s="10" t="s">
        <v>6</v>
      </c>
      <c r="C31" s="11">
        <v>4237994</v>
      </c>
      <c r="D31" s="11">
        <v>169751</v>
      </c>
      <c r="E31" s="11">
        <v>129795</v>
      </c>
      <c r="F31" s="11">
        <v>2146</v>
      </c>
      <c r="G31" s="11">
        <v>4279972</v>
      </c>
      <c r="H31" s="11">
        <v>90663</v>
      </c>
      <c r="I31" s="11">
        <v>180974</v>
      </c>
      <c r="J31" s="11">
        <v>4008335</v>
      </c>
    </row>
    <row r="32" spans="2:10" ht="18.75" customHeight="1" x14ac:dyDescent="0.25">
      <c r="B32" s="10" t="s">
        <v>7</v>
      </c>
      <c r="C32" s="11">
        <v>4279972</v>
      </c>
      <c r="D32" s="11">
        <v>155950</v>
      </c>
      <c r="E32" s="11">
        <v>121625</v>
      </c>
      <c r="F32" s="11">
        <v>2072</v>
      </c>
      <c r="G32" s="11">
        <v>4316395</v>
      </c>
      <c r="H32" s="11">
        <v>91485</v>
      </c>
      <c r="I32" s="11">
        <v>200651</v>
      </c>
      <c r="J32" s="11">
        <v>4024259</v>
      </c>
    </row>
    <row r="33" spans="2:10" ht="18.75" customHeight="1" x14ac:dyDescent="0.25">
      <c r="B33" s="10" t="s">
        <v>8</v>
      </c>
      <c r="C33" s="11">
        <v>4316395</v>
      </c>
      <c r="D33" s="11">
        <v>169822</v>
      </c>
      <c r="E33" s="11">
        <v>136978</v>
      </c>
      <c r="F33" s="11">
        <v>1807</v>
      </c>
      <c r="G33" s="11">
        <v>4350913</v>
      </c>
      <c r="H33" s="11">
        <v>92801</v>
      </c>
      <c r="I33" s="11">
        <v>194049</v>
      </c>
      <c r="J33" s="11">
        <v>4064063</v>
      </c>
    </row>
    <row r="34" spans="2:10" ht="18.75" customHeight="1" x14ac:dyDescent="0.25">
      <c r="B34" s="10" t="s">
        <v>9</v>
      </c>
      <c r="C34" s="11">
        <v>4350913</v>
      </c>
      <c r="D34" s="11">
        <v>176115</v>
      </c>
      <c r="E34" s="11">
        <v>14606</v>
      </c>
      <c r="F34" s="11">
        <v>1027</v>
      </c>
      <c r="G34" s="11">
        <v>4513392</v>
      </c>
      <c r="H34" s="11">
        <v>92840</v>
      </c>
      <c r="I34" s="11">
        <v>320229</v>
      </c>
      <c r="J34" s="11">
        <v>4100323</v>
      </c>
    </row>
    <row r="35" spans="2:10" ht="18.75" customHeight="1" x14ac:dyDescent="0.25">
      <c r="B35" s="10" t="s">
        <v>10</v>
      </c>
      <c r="C35" s="11">
        <v>4513392</v>
      </c>
      <c r="D35" s="11">
        <v>221020</v>
      </c>
      <c r="E35" s="11">
        <v>102269</v>
      </c>
      <c r="F35" s="11">
        <v>1544</v>
      </c>
      <c r="G35" s="11">
        <v>4633649</v>
      </c>
      <c r="H35" s="11">
        <v>93439</v>
      </c>
      <c r="I35" s="11">
        <v>302255</v>
      </c>
      <c r="J35" s="11">
        <v>4237955</v>
      </c>
    </row>
    <row r="36" spans="2:10" ht="18.75" customHeight="1" x14ac:dyDescent="0.25">
      <c r="B36" s="10" t="s">
        <v>11</v>
      </c>
      <c r="C36" s="11">
        <v>4633649</v>
      </c>
      <c r="D36" s="11">
        <v>201820</v>
      </c>
      <c r="E36" s="11">
        <v>161837</v>
      </c>
      <c r="F36" s="11">
        <v>1136</v>
      </c>
      <c r="G36" s="11">
        <v>4674672</v>
      </c>
      <c r="H36" s="11">
        <v>95597</v>
      </c>
      <c r="I36" s="11">
        <v>258213</v>
      </c>
      <c r="J36" s="11">
        <v>4320862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23990-335F-4580-BF75-FFB1081D9D88}">
  <sheetPr codeName="Sheet6"/>
  <dimension ref="B2:D70"/>
  <sheetViews>
    <sheetView showGridLines="0" topLeftCell="A4" workbookViewId="0"/>
  </sheetViews>
  <sheetFormatPr defaultRowHeight="15" x14ac:dyDescent="0.25"/>
  <cols>
    <col min="1" max="1" width="5.7109375" style="62" customWidth="1"/>
    <col min="2" max="2" width="12.140625" style="61" customWidth="1"/>
    <col min="3" max="3" width="12.28515625" style="61" customWidth="1"/>
    <col min="4" max="4" width="11.7109375" style="62" customWidth="1"/>
    <col min="5" max="16384" width="9.140625" style="62"/>
  </cols>
  <sheetData>
    <row r="2" spans="2:4" ht="18.75" x14ac:dyDescent="0.3">
      <c r="B2" s="73" t="s">
        <v>120</v>
      </c>
    </row>
    <row r="3" spans="2:4" ht="15.75" x14ac:dyDescent="0.25">
      <c r="B3" s="74" t="s">
        <v>119</v>
      </c>
    </row>
    <row r="4" spans="2:4" ht="15.75" x14ac:dyDescent="0.25">
      <c r="B4" s="74" t="s">
        <v>121</v>
      </c>
    </row>
    <row r="6" spans="2:4" x14ac:dyDescent="0.25">
      <c r="B6" s="60" t="s">
        <v>28</v>
      </c>
      <c r="C6" s="60" t="s">
        <v>12</v>
      </c>
      <c r="D6" s="60" t="s">
        <v>112</v>
      </c>
    </row>
    <row r="7" spans="2:4" x14ac:dyDescent="0.25">
      <c r="B7" s="63">
        <v>2005</v>
      </c>
      <c r="C7" s="63" t="s">
        <v>108</v>
      </c>
      <c r="D7" s="64">
        <v>4.6893213439642238</v>
      </c>
    </row>
    <row r="8" spans="2:4" x14ac:dyDescent="0.25">
      <c r="B8" s="63"/>
      <c r="C8" s="63" t="s">
        <v>109</v>
      </c>
      <c r="D8" s="64">
        <v>4.7535577133629401</v>
      </c>
    </row>
    <row r="9" spans="2:4" x14ac:dyDescent="0.25">
      <c r="B9" s="63"/>
      <c r="C9" s="63" t="s">
        <v>110</v>
      </c>
      <c r="D9" s="64">
        <v>4.7321225537578835</v>
      </c>
    </row>
    <row r="10" spans="2:4" x14ac:dyDescent="0.25">
      <c r="B10" s="63"/>
      <c r="C10" s="63" t="s">
        <v>111</v>
      </c>
      <c r="D10" s="64">
        <v>5.1464697600529377</v>
      </c>
    </row>
    <row r="11" spans="2:4" x14ac:dyDescent="0.25">
      <c r="B11" s="63">
        <f>+B7+1</f>
        <v>2006</v>
      </c>
      <c r="C11" s="63" t="s">
        <v>108</v>
      </c>
      <c r="D11" s="64">
        <v>5.2340418816524483</v>
      </c>
    </row>
    <row r="12" spans="2:4" x14ac:dyDescent="0.25">
      <c r="B12" s="63"/>
      <c r="C12" s="63" t="s">
        <v>109</v>
      </c>
      <c r="D12" s="64">
        <v>5.4720237850730182</v>
      </c>
    </row>
    <row r="13" spans="2:4" x14ac:dyDescent="0.25">
      <c r="B13" s="63"/>
      <c r="C13" s="63" t="s">
        <v>110</v>
      </c>
      <c r="D13" s="64">
        <v>5.4843627673907926</v>
      </c>
    </row>
    <row r="14" spans="2:4" x14ac:dyDescent="0.25">
      <c r="B14" s="63"/>
      <c r="C14" s="63" t="s">
        <v>111</v>
      </c>
      <c r="D14" s="64">
        <v>5.5011599368796995</v>
      </c>
    </row>
    <row r="15" spans="2:4" x14ac:dyDescent="0.25">
      <c r="B15" s="63">
        <f>+B11+1</f>
        <v>2007</v>
      </c>
      <c r="C15" s="63" t="s">
        <v>108</v>
      </c>
      <c r="D15" s="64">
        <v>5.5137924049842786</v>
      </c>
    </row>
    <row r="16" spans="2:4" x14ac:dyDescent="0.25">
      <c r="B16" s="63"/>
      <c r="C16" s="63" t="s">
        <v>109</v>
      </c>
      <c r="D16" s="64">
        <v>5.3504741155410267</v>
      </c>
    </row>
    <row r="17" spans="2:4" x14ac:dyDescent="0.25">
      <c r="B17" s="63"/>
      <c r="C17" s="63" t="s">
        <v>110</v>
      </c>
      <c r="D17" s="64">
        <v>5.3102038848910782</v>
      </c>
    </row>
    <row r="18" spans="2:4" x14ac:dyDescent="0.25">
      <c r="B18" s="63"/>
      <c r="C18" s="63" t="s">
        <v>111</v>
      </c>
      <c r="D18" s="64">
        <v>5.1566367739966257</v>
      </c>
    </row>
    <row r="19" spans="2:4" x14ac:dyDescent="0.25">
      <c r="B19" s="63">
        <f>+B15+1</f>
        <v>2008</v>
      </c>
      <c r="C19" s="63" t="s">
        <v>108</v>
      </c>
      <c r="D19" s="64">
        <v>5.1826620108858306</v>
      </c>
    </row>
    <row r="20" spans="2:4" x14ac:dyDescent="0.25">
      <c r="B20" s="63"/>
      <c r="C20" s="63" t="s">
        <v>109</v>
      </c>
      <c r="D20" s="64">
        <v>5.3504883896666353</v>
      </c>
    </row>
    <row r="21" spans="2:4" x14ac:dyDescent="0.25">
      <c r="B21" s="63"/>
      <c r="C21" s="63" t="s">
        <v>110</v>
      </c>
      <c r="D21" s="64">
        <v>5.8554666326539042</v>
      </c>
    </row>
    <row r="22" spans="2:4" x14ac:dyDescent="0.25">
      <c r="B22" s="63"/>
      <c r="C22" s="63" t="s">
        <v>111</v>
      </c>
      <c r="D22" s="64">
        <v>6.3529284183219445</v>
      </c>
    </row>
    <row r="23" spans="2:4" x14ac:dyDescent="0.25">
      <c r="B23" s="63">
        <f>+B19+1</f>
        <v>2009</v>
      </c>
      <c r="C23" s="63" t="s">
        <v>108</v>
      </c>
      <c r="D23" s="64">
        <v>7.0716856457047141</v>
      </c>
    </row>
    <row r="24" spans="2:4" x14ac:dyDescent="0.25">
      <c r="B24" s="63"/>
      <c r="C24" s="63" t="s">
        <v>109</v>
      </c>
      <c r="D24" s="64">
        <v>7.7638061342037368</v>
      </c>
    </row>
    <row r="25" spans="2:4" x14ac:dyDescent="0.25">
      <c r="B25" s="63"/>
      <c r="C25" s="63" t="s">
        <v>110</v>
      </c>
      <c r="D25" s="64">
        <v>7.8474202875314845</v>
      </c>
    </row>
    <row r="26" spans="2:4" x14ac:dyDescent="0.25">
      <c r="B26" s="63"/>
      <c r="C26" s="63" t="s">
        <v>111</v>
      </c>
      <c r="D26" s="64">
        <v>7.7726859557320864</v>
      </c>
    </row>
    <row r="27" spans="2:4" x14ac:dyDescent="0.25">
      <c r="B27" s="63">
        <f>+B23+1</f>
        <v>2010</v>
      </c>
      <c r="C27" s="63" t="s">
        <v>108</v>
      </c>
      <c r="D27" s="64">
        <v>8.0095867290250151</v>
      </c>
    </row>
    <row r="28" spans="2:4" x14ac:dyDescent="0.25">
      <c r="B28" s="63"/>
      <c r="C28" s="63" t="s">
        <v>109</v>
      </c>
      <c r="D28" s="64">
        <v>7.852351583284964</v>
      </c>
    </row>
    <row r="29" spans="2:4" x14ac:dyDescent="0.25">
      <c r="B29" s="63"/>
      <c r="C29" s="63" t="s">
        <v>110</v>
      </c>
      <c r="D29" s="64">
        <v>7.7546458334707395</v>
      </c>
    </row>
    <row r="30" spans="2:4" x14ac:dyDescent="0.25">
      <c r="B30" s="63"/>
      <c r="C30" s="63" t="s">
        <v>111</v>
      </c>
      <c r="D30" s="64">
        <v>7.8632686303383883</v>
      </c>
    </row>
    <row r="31" spans="2:4" x14ac:dyDescent="0.25">
      <c r="B31" s="63">
        <f>+B27+1</f>
        <v>2011</v>
      </c>
      <c r="C31" s="63" t="s">
        <v>108</v>
      </c>
      <c r="D31" s="64">
        <v>7.7784667069550881</v>
      </c>
    </row>
    <row r="32" spans="2:4" x14ac:dyDescent="0.25">
      <c r="B32" s="63"/>
      <c r="C32" s="63" t="s">
        <v>109</v>
      </c>
      <c r="D32" s="64">
        <v>7.9400334263169086</v>
      </c>
    </row>
    <row r="33" spans="2:4" x14ac:dyDescent="0.25">
      <c r="B33" s="63"/>
      <c r="C33" s="63" t="s">
        <v>110</v>
      </c>
      <c r="D33" s="64">
        <v>8.3329146483294529</v>
      </c>
    </row>
    <row r="34" spans="2:4" x14ac:dyDescent="0.25">
      <c r="B34" s="63"/>
      <c r="C34" s="63" t="s">
        <v>111</v>
      </c>
      <c r="D34" s="64">
        <v>8.3940722855560388</v>
      </c>
    </row>
    <row r="35" spans="2:4" x14ac:dyDescent="0.25">
      <c r="B35" s="63">
        <f>+B31+1</f>
        <v>2012</v>
      </c>
      <c r="C35" s="63" t="s">
        <v>108</v>
      </c>
      <c r="D35" s="64">
        <v>8.2103607693394096</v>
      </c>
    </row>
    <row r="36" spans="2:4" x14ac:dyDescent="0.25">
      <c r="B36" s="63"/>
      <c r="C36" s="63" t="s">
        <v>109</v>
      </c>
      <c r="D36" s="64">
        <v>7.991643202451133</v>
      </c>
    </row>
    <row r="37" spans="2:4" x14ac:dyDescent="0.25">
      <c r="B37" s="63"/>
      <c r="C37" s="63" t="s">
        <v>110</v>
      </c>
      <c r="D37" s="64">
        <v>7.8598961548917696</v>
      </c>
    </row>
    <row r="38" spans="2:4" x14ac:dyDescent="0.25">
      <c r="B38" s="63"/>
      <c r="C38" s="63" t="s">
        <v>111</v>
      </c>
      <c r="D38" s="64">
        <v>7.8135783557109555</v>
      </c>
    </row>
    <row r="39" spans="2:4" x14ac:dyDescent="0.25">
      <c r="B39" s="63">
        <f>+B35+1</f>
        <v>2013</v>
      </c>
      <c r="C39" s="63" t="s">
        <v>108</v>
      </c>
      <c r="D39" s="64">
        <v>7.8447026842244165</v>
      </c>
    </row>
    <row r="40" spans="2:4" x14ac:dyDescent="0.25">
      <c r="B40" s="63"/>
      <c r="C40" s="63" t="s">
        <v>109</v>
      </c>
      <c r="D40" s="64">
        <v>7.7482358286970543</v>
      </c>
    </row>
    <row r="41" spans="2:4" x14ac:dyDescent="0.25">
      <c r="B41" s="63"/>
      <c r="C41" s="63" t="s">
        <v>110</v>
      </c>
      <c r="D41" s="64">
        <v>7.6181971361668488</v>
      </c>
    </row>
    <row r="42" spans="2:4" x14ac:dyDescent="0.25">
      <c r="B42" s="63"/>
      <c r="C42" s="63" t="s">
        <v>111</v>
      </c>
      <c r="D42" s="64">
        <v>7.2205997727335989</v>
      </c>
    </row>
    <row r="43" spans="2:4" x14ac:dyDescent="0.25">
      <c r="B43" s="63">
        <f>+B39+1</f>
        <v>2014</v>
      </c>
      <c r="C43" s="63" t="s">
        <v>108</v>
      </c>
      <c r="D43" s="64">
        <v>6.7545254096979503</v>
      </c>
    </row>
    <row r="44" spans="2:4" x14ac:dyDescent="0.25">
      <c r="B44" s="63"/>
      <c r="C44" s="63" t="s">
        <v>109</v>
      </c>
      <c r="D44" s="64">
        <v>6.2892533218235593</v>
      </c>
    </row>
    <row r="45" spans="2:4" x14ac:dyDescent="0.25">
      <c r="B45" s="63"/>
      <c r="C45" s="63" t="s">
        <v>110</v>
      </c>
      <c r="D45" s="64">
        <v>5.9805842722923286</v>
      </c>
    </row>
    <row r="46" spans="2:4" x14ac:dyDescent="0.25">
      <c r="B46" s="63"/>
      <c r="C46" s="63" t="s">
        <v>111</v>
      </c>
      <c r="D46" s="64">
        <v>5.6987510632371352</v>
      </c>
    </row>
    <row r="47" spans="2:4" x14ac:dyDescent="0.25">
      <c r="B47" s="63">
        <f>+B43+1</f>
        <v>2015</v>
      </c>
      <c r="C47" s="63" t="s">
        <v>108</v>
      </c>
      <c r="D47" s="64">
        <v>5.5363088267215987</v>
      </c>
    </row>
    <row r="48" spans="2:4" x14ac:dyDescent="0.25">
      <c r="B48" s="63"/>
      <c r="C48" s="63" t="s">
        <v>109</v>
      </c>
      <c r="D48" s="64">
        <v>5.6087603405333901</v>
      </c>
    </row>
    <row r="49" spans="2:4" x14ac:dyDescent="0.25">
      <c r="B49" s="63"/>
      <c r="C49" s="63" t="s">
        <v>110</v>
      </c>
      <c r="D49" s="64">
        <v>5.3193220616579397</v>
      </c>
    </row>
    <row r="50" spans="2:4" x14ac:dyDescent="0.25">
      <c r="B50" s="63"/>
      <c r="C50" s="63" t="s">
        <v>111</v>
      </c>
      <c r="D50" s="64">
        <v>5.0788417598576778</v>
      </c>
    </row>
    <row r="51" spans="2:4" x14ac:dyDescent="0.25">
      <c r="B51" s="63">
        <f>+B47+1</f>
        <v>2016</v>
      </c>
      <c r="C51" s="63" t="s">
        <v>108</v>
      </c>
      <c r="D51" s="64">
        <v>5.071035386022424</v>
      </c>
    </row>
    <row r="52" spans="2:4" x14ac:dyDescent="0.25">
      <c r="B52" s="63"/>
      <c r="C52" s="63" t="s">
        <v>109</v>
      </c>
      <c r="D52" s="64">
        <v>4.9213627854376343</v>
      </c>
    </row>
    <row r="53" spans="2:4" x14ac:dyDescent="0.25">
      <c r="B53" s="63"/>
      <c r="C53" s="63" t="s">
        <v>110</v>
      </c>
      <c r="D53" s="64">
        <v>4.8388833924933836</v>
      </c>
    </row>
    <row r="54" spans="2:4" x14ac:dyDescent="0.25">
      <c r="B54" s="63"/>
      <c r="C54" s="63" t="s">
        <v>111</v>
      </c>
      <c r="D54" s="64">
        <v>4.7421063176399825</v>
      </c>
    </row>
    <row r="55" spans="2:4" x14ac:dyDescent="0.25">
      <c r="B55" s="63">
        <f>+B51+1</f>
        <v>2017</v>
      </c>
      <c r="C55" s="63" t="s">
        <v>108</v>
      </c>
      <c r="D55" s="64">
        <v>4.563299901435462</v>
      </c>
    </row>
    <row r="56" spans="2:4" x14ac:dyDescent="0.25">
      <c r="B56" s="63"/>
      <c r="C56" s="63" t="s">
        <v>109</v>
      </c>
      <c r="D56" s="64">
        <v>4.4254019097755748</v>
      </c>
    </row>
    <row r="57" spans="2:4" x14ac:dyDescent="0.25">
      <c r="B57" s="63"/>
      <c r="C57" s="63" t="s">
        <v>110</v>
      </c>
      <c r="D57" s="64">
        <v>4.2668146373645595</v>
      </c>
    </row>
    <row r="58" spans="2:4" x14ac:dyDescent="0.25">
      <c r="B58" s="63"/>
      <c r="C58" s="63" t="s">
        <v>111</v>
      </c>
      <c r="D58" s="64">
        <v>4.3522168214250385</v>
      </c>
    </row>
    <row r="59" spans="2:4" x14ac:dyDescent="0.25">
      <c r="B59" s="63">
        <f>+B55+1</f>
        <v>2018</v>
      </c>
      <c r="C59" s="63" t="s">
        <v>108</v>
      </c>
      <c r="D59" s="64">
        <v>4.198035348510305</v>
      </c>
    </row>
    <row r="60" spans="2:4" x14ac:dyDescent="0.25">
      <c r="B60" s="63"/>
      <c r="C60" s="63" t="s">
        <v>109</v>
      </c>
      <c r="D60" s="64">
        <v>4.0365433933052763</v>
      </c>
    </row>
    <row r="61" spans="2:4" x14ac:dyDescent="0.25">
      <c r="B61" s="63"/>
      <c r="C61" s="63" t="s">
        <v>110</v>
      </c>
      <c r="D61" s="64">
        <v>4.0733684607614586</v>
      </c>
    </row>
    <row r="62" spans="2:4" x14ac:dyDescent="0.25">
      <c r="B62" s="63"/>
      <c r="C62" s="63" t="s">
        <v>111</v>
      </c>
      <c r="D62" s="64">
        <v>4.0135421334561761</v>
      </c>
    </row>
    <row r="63" spans="2:4" x14ac:dyDescent="0.25">
      <c r="B63" s="63">
        <f>+B59+1</f>
        <v>2019</v>
      </c>
      <c r="C63" s="63" t="s">
        <v>108</v>
      </c>
      <c r="D63" s="64">
        <v>3.8178008112817978</v>
      </c>
    </row>
    <row r="64" spans="2:4" x14ac:dyDescent="0.25">
      <c r="B64" s="63"/>
      <c r="C64" s="63" t="s">
        <v>109</v>
      </c>
      <c r="D64" s="64">
        <v>3.8928384308997499</v>
      </c>
    </row>
    <row r="65" spans="2:4" x14ac:dyDescent="0.25">
      <c r="B65" s="63"/>
      <c r="C65" s="63" t="s">
        <v>110</v>
      </c>
      <c r="D65" s="64">
        <v>3.8331977712048126</v>
      </c>
    </row>
    <row r="66" spans="2:4" x14ac:dyDescent="0.25">
      <c r="B66" s="63"/>
      <c r="C66" s="63" t="s">
        <v>111</v>
      </c>
      <c r="D66" s="64">
        <v>3.7685130150272883</v>
      </c>
    </row>
    <row r="67" spans="2:4" x14ac:dyDescent="0.25">
      <c r="B67" s="63">
        <f>+B63+1</f>
        <v>2020</v>
      </c>
      <c r="C67" s="63" t="s">
        <v>108</v>
      </c>
      <c r="D67" s="64">
        <v>3.9724125957453698</v>
      </c>
    </row>
    <row r="68" spans="2:4" x14ac:dyDescent="0.25">
      <c r="B68" s="63"/>
      <c r="C68" s="63" t="s">
        <v>109</v>
      </c>
      <c r="D68" s="64">
        <v>4.0547109242807666</v>
      </c>
    </row>
    <row r="69" spans="2:4" x14ac:dyDescent="0.25">
      <c r="B69" s="63"/>
      <c r="C69" s="63" t="s">
        <v>110</v>
      </c>
      <c r="D69" s="64">
        <v>4.7568114179527203</v>
      </c>
    </row>
    <row r="70" spans="2:4" x14ac:dyDescent="0.25">
      <c r="B70" s="63"/>
      <c r="C70" s="63" t="s">
        <v>111</v>
      </c>
      <c r="D70" s="64">
        <v>5.1093236322890636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EB2CC-75C4-477A-8966-49C45C44FECB}">
  <sheetPr codeName="Sheet7"/>
  <dimension ref="B2:D31"/>
  <sheetViews>
    <sheetView showGridLines="0" workbookViewId="0"/>
  </sheetViews>
  <sheetFormatPr defaultRowHeight="15" x14ac:dyDescent="0.25"/>
  <cols>
    <col min="1" max="1" width="5.42578125" style="62" customWidth="1"/>
    <col min="2" max="2" width="16.42578125" style="62" customWidth="1"/>
    <col min="3" max="4" width="15.140625" style="62" customWidth="1"/>
    <col min="5" max="16384" width="9.140625" style="62"/>
  </cols>
  <sheetData>
    <row r="2" spans="2:4" ht="18.75" x14ac:dyDescent="0.3">
      <c r="B2" s="73" t="s">
        <v>125</v>
      </c>
    </row>
    <row r="3" spans="2:4" ht="15.75" x14ac:dyDescent="0.25">
      <c r="B3" s="74" t="s">
        <v>124</v>
      </c>
    </row>
    <row r="5" spans="2:4" ht="37.5" customHeight="1" x14ac:dyDescent="0.25">
      <c r="B5" s="3" t="s">
        <v>73</v>
      </c>
      <c r="C5" s="3" t="s">
        <v>122</v>
      </c>
      <c r="D5" s="3" t="s">
        <v>123</v>
      </c>
    </row>
    <row r="6" spans="2:4" ht="18" customHeight="1" x14ac:dyDescent="0.25">
      <c r="B6" s="70">
        <v>43466</v>
      </c>
      <c r="C6" s="71">
        <v>28.79</v>
      </c>
      <c r="D6" s="72">
        <v>6.9663181178433069E-4</v>
      </c>
    </row>
    <row r="7" spans="2:4" ht="18" customHeight="1" x14ac:dyDescent="0.25">
      <c r="B7" s="70">
        <v>43497</v>
      </c>
      <c r="C7" s="71">
        <v>28.82</v>
      </c>
      <c r="D7" s="72">
        <v>1.0700144339565976E-3</v>
      </c>
    </row>
    <row r="8" spans="2:4" ht="18" customHeight="1" x14ac:dyDescent="0.25">
      <c r="B8" s="70">
        <v>43525</v>
      </c>
      <c r="C8" s="71">
        <v>28.88</v>
      </c>
      <c r="D8" s="72">
        <v>2.2336937786178244E-3</v>
      </c>
    </row>
    <row r="9" spans="2:4" ht="18" customHeight="1" x14ac:dyDescent="0.25">
      <c r="B9" s="70">
        <v>43556</v>
      </c>
      <c r="C9" s="71">
        <v>28.87</v>
      </c>
      <c r="D9" s="72">
        <v>-2.1401790624561452E-4</v>
      </c>
    </row>
    <row r="10" spans="2:4" ht="18" customHeight="1" x14ac:dyDescent="0.25">
      <c r="B10" s="70">
        <v>43586</v>
      </c>
      <c r="C10" s="71">
        <v>28.88</v>
      </c>
      <c r="D10" s="72">
        <v>1.7801124726316367E-5</v>
      </c>
    </row>
    <row r="11" spans="2:4" ht="18" customHeight="1" x14ac:dyDescent="0.25">
      <c r="B11" s="70">
        <v>43617</v>
      </c>
      <c r="C11" s="71">
        <v>28.89</v>
      </c>
      <c r="D11" s="72">
        <v>5.7582496527976666E-4</v>
      </c>
    </row>
    <row r="12" spans="2:4" ht="18" customHeight="1" x14ac:dyDescent="0.25">
      <c r="B12" s="70">
        <v>43647</v>
      </c>
      <c r="C12" s="71">
        <v>28.88</v>
      </c>
      <c r="D12" s="72">
        <v>-2.8357604588525551E-4</v>
      </c>
    </row>
    <row r="13" spans="2:4" ht="18" customHeight="1" x14ac:dyDescent="0.25">
      <c r="B13" s="70">
        <v>43678</v>
      </c>
      <c r="C13" s="71">
        <v>28.93</v>
      </c>
      <c r="D13" s="72">
        <v>1.6218240375621704E-3</v>
      </c>
    </row>
    <row r="14" spans="2:4" ht="18" customHeight="1" x14ac:dyDescent="0.25">
      <c r="B14" s="70">
        <v>43709</v>
      </c>
      <c r="C14" s="71">
        <v>28.97</v>
      </c>
      <c r="D14" s="72">
        <v>1.2263582369421314E-3</v>
      </c>
    </row>
    <row r="15" spans="2:4" ht="18" customHeight="1" x14ac:dyDescent="0.25">
      <c r="B15" s="70">
        <v>43739</v>
      </c>
      <c r="C15" s="71">
        <v>28.97</v>
      </c>
      <c r="D15" s="72">
        <v>3.029084144636386E-4</v>
      </c>
    </row>
    <row r="16" spans="2:4" ht="18" customHeight="1" x14ac:dyDescent="0.25">
      <c r="B16" s="70">
        <v>43770</v>
      </c>
      <c r="C16" s="71">
        <v>28.97</v>
      </c>
      <c r="D16" s="72">
        <v>-1.9672385751325513E-5</v>
      </c>
    </row>
    <row r="17" spans="2:4" ht="18" customHeight="1" x14ac:dyDescent="0.25">
      <c r="B17" s="70">
        <v>43800</v>
      </c>
      <c r="C17" s="71">
        <v>29</v>
      </c>
      <c r="D17" s="72">
        <v>8.1479792869862367E-4</v>
      </c>
    </row>
    <row r="18" spans="2:4" ht="18" customHeight="1" x14ac:dyDescent="0.25">
      <c r="B18" s="70">
        <v>43831</v>
      </c>
      <c r="C18" s="71">
        <v>29.03</v>
      </c>
      <c r="D18" s="72">
        <v>1.0394975622690697E-3</v>
      </c>
    </row>
    <row r="19" spans="2:4" ht="18" customHeight="1" x14ac:dyDescent="0.25">
      <c r="B19" s="70">
        <v>43862</v>
      </c>
      <c r="C19" s="71">
        <v>29.02</v>
      </c>
      <c r="D19" s="72">
        <v>-2.5702941517522887E-4</v>
      </c>
    </row>
    <row r="20" spans="2:4" ht="18" customHeight="1" x14ac:dyDescent="0.25">
      <c r="B20" s="70">
        <v>43891</v>
      </c>
      <c r="C20" s="71">
        <v>29</v>
      </c>
      <c r="D20" s="72">
        <v>-6.5767653692607722E-4</v>
      </c>
    </row>
    <row r="21" spans="2:4" ht="18" customHeight="1" x14ac:dyDescent="0.25">
      <c r="B21" s="70">
        <v>43922</v>
      </c>
      <c r="C21" s="71">
        <v>28.54</v>
      </c>
      <c r="D21" s="72">
        <v>-1.5922929414891953E-2</v>
      </c>
    </row>
    <row r="22" spans="2:4" ht="18" customHeight="1" x14ac:dyDescent="0.25">
      <c r="B22" s="70">
        <v>43952</v>
      </c>
      <c r="C22" s="71">
        <v>28.38</v>
      </c>
      <c r="D22" s="72">
        <v>-5.7590760081983293E-3</v>
      </c>
    </row>
    <row r="23" spans="2:4" ht="18" customHeight="1" x14ac:dyDescent="0.25">
      <c r="B23" s="70">
        <v>43983</v>
      </c>
      <c r="C23" s="71">
        <v>28.34</v>
      </c>
      <c r="D23" s="72">
        <v>-1.1059339217433248E-3</v>
      </c>
    </row>
    <row r="24" spans="2:4" ht="18" customHeight="1" x14ac:dyDescent="0.25">
      <c r="B24" s="70">
        <v>44013</v>
      </c>
      <c r="C24" s="71">
        <v>28.31</v>
      </c>
      <c r="D24" s="72">
        <v>-1.3161992923161989E-3</v>
      </c>
    </row>
    <row r="25" spans="2:4" ht="18" customHeight="1" x14ac:dyDescent="0.25">
      <c r="B25" s="70">
        <v>44044</v>
      </c>
      <c r="C25" s="71">
        <v>28.26</v>
      </c>
      <c r="D25" s="72">
        <v>-1.6689849859533661E-3</v>
      </c>
    </row>
    <row r="26" spans="2:4" ht="18" customHeight="1" x14ac:dyDescent="0.25">
      <c r="B26" s="70">
        <v>44075</v>
      </c>
      <c r="C26" s="71">
        <v>28.22</v>
      </c>
      <c r="D26" s="72">
        <v>-1.5473200339868284E-3</v>
      </c>
    </row>
    <row r="27" spans="2:4" ht="18" customHeight="1" x14ac:dyDescent="0.25">
      <c r="B27" s="70">
        <v>44105</v>
      </c>
      <c r="C27" s="71">
        <v>28.2</v>
      </c>
      <c r="D27" s="72">
        <v>-6.6977472666843564E-4</v>
      </c>
    </row>
    <row r="28" spans="2:4" ht="18" customHeight="1" x14ac:dyDescent="0.25">
      <c r="B28" s="70">
        <v>44136</v>
      </c>
      <c r="C28" s="71">
        <v>28.13</v>
      </c>
      <c r="D28" s="72">
        <v>-2.3336180843910774E-3</v>
      </c>
    </row>
    <row r="29" spans="2:4" ht="18" customHeight="1" x14ac:dyDescent="0.25">
      <c r="B29" s="70">
        <v>44166</v>
      </c>
      <c r="C29" s="71">
        <v>28.2</v>
      </c>
      <c r="D29" s="72">
        <v>2.6301814323602146E-3</v>
      </c>
    </row>
    <row r="30" spans="2:4" ht="18" customHeight="1" x14ac:dyDescent="0.25">
      <c r="B30" s="70">
        <v>44197</v>
      </c>
      <c r="C30" s="71">
        <v>28.26</v>
      </c>
      <c r="D30" s="72">
        <v>1.9510190270092113E-3</v>
      </c>
    </row>
    <row r="31" spans="2:4" ht="18" customHeight="1" x14ac:dyDescent="0.25">
      <c r="B31" s="70">
        <v>44228</v>
      </c>
      <c r="C31" s="71">
        <v>28.33</v>
      </c>
      <c r="D31" s="72">
        <v>2.4026729723547703E-3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1FA5-75CD-44C8-9288-F40E9B32B340}">
  <sheetPr codeName="Sheet8"/>
  <dimension ref="B2:E29"/>
  <sheetViews>
    <sheetView showGridLines="0" topLeftCell="A13" workbookViewId="0"/>
  </sheetViews>
  <sheetFormatPr defaultRowHeight="15" x14ac:dyDescent="0.25"/>
  <cols>
    <col min="1" max="1" width="5.5703125" style="5" customWidth="1"/>
    <col min="2" max="2" width="41" style="5" customWidth="1"/>
    <col min="3" max="5" width="13.85546875" style="5" customWidth="1"/>
    <col min="6" max="16384" width="9.140625" style="5"/>
  </cols>
  <sheetData>
    <row r="2" spans="2:5" ht="18.75" x14ac:dyDescent="0.3">
      <c r="B2" s="14" t="s">
        <v>130</v>
      </c>
    </row>
    <row r="3" spans="2:5" ht="15.75" x14ac:dyDescent="0.25">
      <c r="B3" s="74" t="s">
        <v>124</v>
      </c>
    </row>
    <row r="5" spans="2:5" ht="30" x14ac:dyDescent="0.25">
      <c r="B5" s="99" t="s">
        <v>128</v>
      </c>
      <c r="C5" s="16" t="s">
        <v>129</v>
      </c>
      <c r="D5" s="16" t="s">
        <v>126</v>
      </c>
      <c r="E5" s="16" t="s">
        <v>43</v>
      </c>
    </row>
    <row r="6" spans="2:5" ht="18" customHeight="1" x14ac:dyDescent="0.25">
      <c r="B6" s="15"/>
      <c r="C6" s="15"/>
      <c r="D6" s="15"/>
      <c r="E6" s="15"/>
    </row>
    <row r="7" spans="2:5" ht="18" customHeight="1" x14ac:dyDescent="0.25">
      <c r="B7" s="17" t="s">
        <v>44</v>
      </c>
      <c r="C7" s="18">
        <v>188814</v>
      </c>
      <c r="D7" s="18">
        <v>-305</v>
      </c>
      <c r="E7" s="19">
        <v>-1.6153463196584999E-3</v>
      </c>
    </row>
    <row r="8" spans="2:5" ht="18" customHeight="1" x14ac:dyDescent="0.25">
      <c r="B8" s="17" t="s">
        <v>45</v>
      </c>
      <c r="C8" s="18">
        <v>51111</v>
      </c>
      <c r="D8" s="18">
        <v>-2743</v>
      </c>
      <c r="E8" s="19">
        <v>-5.366750797284342E-2</v>
      </c>
    </row>
    <row r="9" spans="2:5" ht="18" customHeight="1" x14ac:dyDescent="0.25">
      <c r="B9" s="17" t="s">
        <v>46</v>
      </c>
      <c r="C9" s="18">
        <v>2406548</v>
      </c>
      <c r="D9" s="18">
        <v>-106642</v>
      </c>
      <c r="E9" s="19">
        <v>-4.4313265307818504E-2</v>
      </c>
    </row>
    <row r="10" spans="2:5" ht="18" customHeight="1" x14ac:dyDescent="0.25">
      <c r="B10" s="17" t="s">
        <v>47</v>
      </c>
      <c r="C10" s="18">
        <v>136076</v>
      </c>
      <c r="D10" s="18">
        <v>-3053</v>
      </c>
      <c r="E10" s="19">
        <v>-2.2435991651724038E-2</v>
      </c>
    </row>
    <row r="11" spans="2:5" ht="18" customHeight="1" x14ac:dyDescent="0.25">
      <c r="B11" s="17" t="s">
        <v>48</v>
      </c>
      <c r="C11" s="18">
        <v>173641</v>
      </c>
      <c r="D11" s="18">
        <v>1013</v>
      </c>
      <c r="E11" s="19">
        <v>5.8338756399698224E-3</v>
      </c>
    </row>
    <row r="12" spans="2:5" ht="18" customHeight="1" x14ac:dyDescent="0.25">
      <c r="B12" s="17" t="s">
        <v>49</v>
      </c>
      <c r="C12" s="18">
        <v>1272494</v>
      </c>
      <c r="D12" s="18">
        <v>-1053</v>
      </c>
      <c r="E12" s="19">
        <v>-8.2750881340108479E-4</v>
      </c>
    </row>
    <row r="13" spans="2:5" ht="18" customHeight="1" x14ac:dyDescent="0.25">
      <c r="B13" s="17" t="s">
        <v>127</v>
      </c>
      <c r="C13" s="18">
        <v>4481554</v>
      </c>
      <c r="D13" s="18">
        <v>-122879</v>
      </c>
      <c r="E13" s="19">
        <v>-2.7418837305095509E-2</v>
      </c>
    </row>
    <row r="14" spans="2:5" ht="18" customHeight="1" x14ac:dyDescent="0.25">
      <c r="B14" s="17" t="s">
        <v>50</v>
      </c>
      <c r="C14" s="18">
        <v>1328456</v>
      </c>
      <c r="D14" s="18">
        <v>-16621</v>
      </c>
      <c r="E14" s="19">
        <v>-1.2511517129660298E-2</v>
      </c>
    </row>
    <row r="15" spans="2:5" ht="18" customHeight="1" x14ac:dyDescent="0.25">
      <c r="B15" s="17" t="s">
        <v>51</v>
      </c>
      <c r="C15" s="18">
        <v>2078257</v>
      </c>
      <c r="D15" s="18">
        <v>-367794</v>
      </c>
      <c r="E15" s="19">
        <v>-0.17697233787736549</v>
      </c>
    </row>
    <row r="16" spans="2:5" ht="18" customHeight="1" x14ac:dyDescent="0.25">
      <c r="B16" s="17" t="s">
        <v>52</v>
      </c>
      <c r="C16" s="18">
        <v>1239816</v>
      </c>
      <c r="D16" s="18">
        <v>-20222</v>
      </c>
      <c r="E16" s="19">
        <v>-1.6310484781612754E-2</v>
      </c>
    </row>
    <row r="17" spans="2:5" ht="18" customHeight="1" x14ac:dyDescent="0.25">
      <c r="B17" s="17" t="s">
        <v>53</v>
      </c>
      <c r="C17" s="18">
        <v>1087173</v>
      </c>
      <c r="D17" s="18">
        <v>-10243</v>
      </c>
      <c r="E17" s="19">
        <v>-9.4216835774987052E-3</v>
      </c>
    </row>
    <row r="18" spans="2:5" ht="18" customHeight="1" x14ac:dyDescent="0.25">
      <c r="B18" s="17" t="s">
        <v>54</v>
      </c>
      <c r="C18" s="18">
        <v>426040</v>
      </c>
      <c r="D18" s="18">
        <v>-4519</v>
      </c>
      <c r="E18" s="19">
        <v>-1.0606985259600037E-2</v>
      </c>
    </row>
    <row r="19" spans="2:5" ht="18" customHeight="1" x14ac:dyDescent="0.25">
      <c r="B19" s="17" t="s">
        <v>55</v>
      </c>
      <c r="C19" s="18">
        <v>2191738</v>
      </c>
      <c r="D19" s="18">
        <v>-28471</v>
      </c>
      <c r="E19" s="19">
        <v>-1.2990147545007661E-2</v>
      </c>
    </row>
    <row r="20" spans="2:5" ht="18" customHeight="1" x14ac:dyDescent="0.25">
      <c r="B20" s="17" t="s">
        <v>56</v>
      </c>
      <c r="C20" s="18">
        <v>2384417</v>
      </c>
      <c r="D20" s="18">
        <v>-18519</v>
      </c>
      <c r="E20" s="19">
        <v>-7.7666783955994273E-3</v>
      </c>
    </row>
    <row r="21" spans="2:5" ht="18" customHeight="1" x14ac:dyDescent="0.25">
      <c r="B21" s="17" t="s">
        <v>57</v>
      </c>
      <c r="C21" s="18">
        <v>1310136</v>
      </c>
      <c r="D21" s="18">
        <v>42758</v>
      </c>
      <c r="E21" s="19">
        <v>3.2636306459787379E-2</v>
      </c>
    </row>
    <row r="22" spans="2:5" ht="18" customHeight="1" x14ac:dyDescent="0.25">
      <c r="B22" s="17" t="s">
        <v>58</v>
      </c>
      <c r="C22" s="18">
        <v>3117354</v>
      </c>
      <c r="D22" s="18">
        <v>-9855</v>
      </c>
      <c r="E22" s="19">
        <v>-3.1613349013297817E-3</v>
      </c>
    </row>
    <row r="23" spans="2:5" ht="18" customHeight="1" x14ac:dyDescent="0.25">
      <c r="B23" s="17" t="s">
        <v>59</v>
      </c>
      <c r="C23" s="18">
        <v>3882416</v>
      </c>
      <c r="D23" s="18">
        <v>131644</v>
      </c>
      <c r="E23" s="19">
        <v>3.3907752286205288E-2</v>
      </c>
    </row>
    <row r="24" spans="2:5" ht="18" customHeight="1" x14ac:dyDescent="0.25">
      <c r="B24" s="17" t="s">
        <v>60</v>
      </c>
      <c r="C24" s="18">
        <v>606595</v>
      </c>
      <c r="D24" s="18">
        <v>-107316</v>
      </c>
      <c r="E24" s="19">
        <v>-0.17691540484178075</v>
      </c>
    </row>
    <row r="25" spans="2:5" ht="18" customHeight="1" x14ac:dyDescent="0.25">
      <c r="B25" s="17" t="s">
        <v>61</v>
      </c>
      <c r="C25" s="18">
        <v>544330</v>
      </c>
      <c r="D25" s="18">
        <v>-36231</v>
      </c>
      <c r="E25" s="19">
        <v>-6.6560726030165523E-2</v>
      </c>
    </row>
    <row r="26" spans="2:5" ht="18" customHeight="1" x14ac:dyDescent="0.25">
      <c r="B26" s="17" t="s">
        <v>62</v>
      </c>
      <c r="C26" s="18">
        <v>110434</v>
      </c>
      <c r="D26" s="18">
        <v>-11619</v>
      </c>
      <c r="E26" s="19">
        <v>-0.1052121629208396</v>
      </c>
    </row>
    <row r="27" spans="2:5" ht="18" customHeight="1" x14ac:dyDescent="0.25">
      <c r="B27" s="17" t="s">
        <v>63</v>
      </c>
      <c r="C27" s="18">
        <v>2945</v>
      </c>
      <c r="D27" s="18">
        <v>0</v>
      </c>
      <c r="E27" s="19">
        <v>0</v>
      </c>
    </row>
    <row r="28" spans="2:5" ht="18" customHeight="1" x14ac:dyDescent="0.25">
      <c r="B28" s="20"/>
      <c r="C28" s="21"/>
      <c r="D28" s="21"/>
      <c r="E28" s="22"/>
    </row>
    <row r="29" spans="2:5" ht="18" customHeight="1" x14ac:dyDescent="0.25">
      <c r="B29" s="23" t="s">
        <v>64</v>
      </c>
      <c r="C29" s="24">
        <v>29020345</v>
      </c>
      <c r="D29" s="24">
        <v>-692670</v>
      </c>
      <c r="E29" s="25">
        <v>-2.3868427477343912E-2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C6C8-797C-494C-8967-97EA00CF5657}">
  <sheetPr codeName="Sheet9"/>
  <dimension ref="B2:C28"/>
  <sheetViews>
    <sheetView showGridLines="0" workbookViewId="0"/>
  </sheetViews>
  <sheetFormatPr defaultRowHeight="15" x14ac:dyDescent="0.25"/>
  <cols>
    <col min="1" max="1" width="5.5703125" style="5" customWidth="1"/>
    <col min="2" max="2" width="24.7109375" style="5" customWidth="1"/>
    <col min="3" max="3" width="15.42578125" style="5" customWidth="1"/>
    <col min="4" max="14" width="14" style="5" customWidth="1"/>
    <col min="15" max="16384" width="9.140625" style="5"/>
  </cols>
  <sheetData>
    <row r="2" spans="2:3" ht="18.75" x14ac:dyDescent="0.3">
      <c r="B2" s="14" t="s">
        <v>134</v>
      </c>
    </row>
    <row r="3" spans="2:3" ht="15.75" x14ac:dyDescent="0.25">
      <c r="B3" s="74" t="s">
        <v>124</v>
      </c>
    </row>
    <row r="5" spans="2:3" ht="39" customHeight="1" x14ac:dyDescent="0.25">
      <c r="B5" s="27" t="s">
        <v>65</v>
      </c>
      <c r="C5" s="76" t="s">
        <v>135</v>
      </c>
    </row>
    <row r="6" spans="2:3" s="75" customFormat="1" ht="19.5" customHeight="1" x14ac:dyDescent="0.25">
      <c r="B6" s="77" t="s">
        <v>70</v>
      </c>
      <c r="C6" s="26">
        <v>-1.7941281100035567E-2</v>
      </c>
    </row>
    <row r="7" spans="2:3" s="75" customFormat="1" ht="19.5" customHeight="1" x14ac:dyDescent="0.25">
      <c r="B7" s="77" t="s">
        <v>72</v>
      </c>
      <c r="C7" s="26">
        <v>-1.8211102951900204E-2</v>
      </c>
    </row>
    <row r="8" spans="2:3" s="75" customFormat="1" ht="19.5" customHeight="1" x14ac:dyDescent="0.25">
      <c r="B8" s="77" t="s">
        <v>71</v>
      </c>
      <c r="C8" s="26">
        <v>-1.9686317301582879E-2</v>
      </c>
    </row>
    <row r="9" spans="2:3" s="75" customFormat="1" ht="19.5" customHeight="1" x14ac:dyDescent="0.25">
      <c r="B9" s="77" t="s">
        <v>69</v>
      </c>
      <c r="C9" s="26">
        <v>-2.0186668177485045E-2</v>
      </c>
    </row>
    <row r="10" spans="2:3" s="75" customFormat="1" ht="19.5" customHeight="1" x14ac:dyDescent="0.25">
      <c r="B10" s="78" t="s">
        <v>64</v>
      </c>
      <c r="C10" s="80">
        <v>-2.3868427477343857E-2</v>
      </c>
    </row>
    <row r="11" spans="2:3" s="75" customFormat="1" ht="19.5" customHeight="1" x14ac:dyDescent="0.25">
      <c r="B11" s="77" t="s">
        <v>67</v>
      </c>
      <c r="C11" s="26">
        <v>-2.4545225046952002E-2</v>
      </c>
    </row>
    <row r="12" spans="2:3" s="75" customFormat="1" ht="19.5" customHeight="1" x14ac:dyDescent="0.25">
      <c r="B12" s="77" t="s">
        <v>133</v>
      </c>
      <c r="C12" s="26">
        <v>-2.8379228812495549E-2</v>
      </c>
    </row>
    <row r="13" spans="2:3" s="75" customFormat="1" ht="19.5" customHeight="1" x14ac:dyDescent="0.25">
      <c r="B13" s="77" t="s">
        <v>66</v>
      </c>
      <c r="C13" s="26">
        <v>-2.8484185219265656E-2</v>
      </c>
    </row>
    <row r="14" spans="2:3" s="75" customFormat="1" ht="19.5" customHeight="1" x14ac:dyDescent="0.25">
      <c r="B14" s="79" t="s">
        <v>131</v>
      </c>
      <c r="C14" s="81">
        <v>-4.4906311014009548E-2</v>
      </c>
    </row>
    <row r="15" spans="2:3" s="75" customFormat="1" ht="19.5" customHeight="1" x14ac:dyDescent="0.25">
      <c r="B15" s="77" t="s">
        <v>132</v>
      </c>
      <c r="C15" s="26">
        <v>-5.8562594790889655E-2</v>
      </c>
    </row>
    <row r="18" spans="2:3" ht="30" x14ac:dyDescent="0.25">
      <c r="B18" s="27" t="s">
        <v>65</v>
      </c>
      <c r="C18" s="76" t="s">
        <v>136</v>
      </c>
    </row>
    <row r="19" spans="2:3" ht="20.25" customHeight="1" x14ac:dyDescent="0.25">
      <c r="B19" s="77" t="s">
        <v>70</v>
      </c>
      <c r="C19" s="82">
        <v>7.3801699822197975E-3</v>
      </c>
    </row>
    <row r="20" spans="2:3" ht="20.25" customHeight="1" x14ac:dyDescent="0.25">
      <c r="B20" s="77" t="s">
        <v>72</v>
      </c>
      <c r="C20" s="82">
        <v>7.353356199357064E-3</v>
      </c>
    </row>
    <row r="21" spans="2:3" ht="20.25" customHeight="1" x14ac:dyDescent="0.25">
      <c r="B21" s="78" t="s">
        <v>64</v>
      </c>
      <c r="C21" s="83">
        <v>7.000024421665918E-3</v>
      </c>
    </row>
    <row r="22" spans="2:3" ht="20.25" customHeight="1" x14ac:dyDescent="0.25">
      <c r="B22" s="77" t="s">
        <v>66</v>
      </c>
      <c r="C22" s="82">
        <v>6.8114524314422109E-3</v>
      </c>
    </row>
    <row r="23" spans="2:3" ht="20.25" customHeight="1" x14ac:dyDescent="0.25">
      <c r="B23" s="77" t="s">
        <v>69</v>
      </c>
      <c r="C23" s="82">
        <v>6.5311183369813897E-3</v>
      </c>
    </row>
    <row r="24" spans="2:3" ht="20.25" customHeight="1" x14ac:dyDescent="0.25">
      <c r="B24" s="77" t="s">
        <v>71</v>
      </c>
      <c r="C24" s="82">
        <v>6.2073275765313074E-3</v>
      </c>
    </row>
    <row r="25" spans="2:3" ht="20.25" customHeight="1" x14ac:dyDescent="0.25">
      <c r="B25" s="77" t="s">
        <v>67</v>
      </c>
      <c r="C25" s="82">
        <v>4.5736256971777856E-3</v>
      </c>
    </row>
    <row r="26" spans="2:3" ht="20.25" customHeight="1" x14ac:dyDescent="0.25">
      <c r="B26" s="77" t="s">
        <v>68</v>
      </c>
      <c r="C26" s="82">
        <v>3.1190218014158777E-3</v>
      </c>
    </row>
    <row r="27" spans="2:3" ht="20.25" customHeight="1" x14ac:dyDescent="0.25">
      <c r="B27" s="79" t="s">
        <v>132</v>
      </c>
      <c r="C27" s="84">
        <v>2.9639303466924005E-3</v>
      </c>
    </row>
    <row r="28" spans="2:3" ht="20.25" customHeight="1" x14ac:dyDescent="0.25">
      <c r="B28" s="77" t="s">
        <v>131</v>
      </c>
      <c r="C28" s="82">
        <v>2.4878655055200483E-3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34A7656483B74FB66C73ECEA17E281" ma:contentTypeVersion="13" ma:contentTypeDescription="Create a new document." ma:contentTypeScope="" ma:versionID="5af33d1625b1c5d56ee430dd08be06dd">
  <xsd:schema xmlns:xsd="http://www.w3.org/2001/XMLSchema" xmlns:xs="http://www.w3.org/2001/XMLSchema" xmlns:p="http://schemas.microsoft.com/office/2006/metadata/properties" xmlns:ns2="a9f12287-5f74-4593-92c9-e973669b9a71" xmlns:ns3="6140e513-9c0e-4e73-9b29-9e780522eb94" targetNamespace="http://schemas.microsoft.com/office/2006/metadata/properties" ma:root="true" ma:fieldsID="7da424cf552e56abf560e00bc164e3bd" ns2:_="" ns3:_="">
    <xsd:import namespace="a9f12287-5f74-4593-92c9-e973669b9a71"/>
    <xsd:import namespace="6140e513-9c0e-4e73-9b29-9e780522e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f12287-5f74-4593-92c9-e973669b9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0e513-9c0e-4e73-9b29-9e780522e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9f12287-5f74-4593-92c9-e973669b9a71" xsi:nil="true"/>
    <SharedWithUsers xmlns="6140e513-9c0e-4e73-9b29-9e780522eb94">
      <UserInfo>
        <DisplayName>Helen Russell - Strategy &amp; Intelligence Manager - SELEP</DisplayName>
        <AccountId>17</AccountId>
        <AccountType/>
      </UserInfo>
      <UserInfo>
        <DisplayName>Sharon Spicer - Strategy and Intelligence Manager</DisplayName>
        <AccountId>24</AccountId>
        <AccountType/>
      </UserInfo>
      <UserInfo>
        <DisplayName>Eleanor Clow - SELEP Communications Officer</DisplayName>
        <AccountId>21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03B830-1351-4DD5-8B17-793D3EC5CF32}"/>
</file>

<file path=customXml/itemProps2.xml><?xml version="1.0" encoding="utf-8"?>
<ds:datastoreItem xmlns:ds="http://schemas.openxmlformats.org/officeDocument/2006/customXml" ds:itemID="{E86F642D-C747-4C51-BCA9-9F8AB379BE8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dc35012-23c0-4bd0-9c43-4ae6d535e90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1A82FAC-7589-4AF5-A52E-517FF14CA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GDP A</vt:lpstr>
      <vt:lpstr>GDP Q</vt:lpstr>
      <vt:lpstr>IoS M</vt:lpstr>
      <vt:lpstr>CH Q</vt:lpstr>
      <vt:lpstr>UNEMP Q</vt:lpstr>
      <vt:lpstr>PAYE M</vt:lpstr>
      <vt:lpstr>PAYE S</vt:lpstr>
      <vt:lpstr>PAYE R</vt:lpstr>
      <vt:lpstr>VAC M</vt:lpstr>
      <vt:lpstr>VAC W</vt:lpstr>
      <vt:lpstr>VAC S</vt:lpstr>
      <vt:lpstr>CJRS M</vt:lpstr>
      <vt:lpstr>CRJS S</vt:lpstr>
      <vt:lpstr>SEIS 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Donnarumma, Frank</dc:creator>
  <cp:lastModifiedBy>Richard Fitzgerald -  Economic Data Analyst</cp:lastModifiedBy>
  <dcterms:created xsi:type="dcterms:W3CDTF">2006-09-16T00:00:00Z</dcterms:created>
  <dcterms:modified xsi:type="dcterms:W3CDTF">2021-04-14T16:32:42Z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0x010100BB34A7656483B74FB66C73ECEA17E281</vt:lpwstr>
  </property>
  <property fmtid="{D5CDD505-2E9C-101B-9397-08002B2CF9AE}" pid="3" name="_dlc_DocIdItemGuid">
    <vt:lpwstr>85942135-43f8-4141-b379-4986f8abdaf4</vt:lpwstr>
  </property>
  <property fmtid="{D5CDD505-2E9C-101B-9397-08002B2CF9AE}" pid="4" name="TaxKeyword">
    <vt:lpwstr/>
  </property>
  <property fmtid="{D5CDD505-2E9C-101B-9397-08002B2CF9AE}" pid="5" name="MSIP_Label_39d8be9e-c8d9-4b9c-bd40-2c27cc7ea2e6_Enabled">
    <vt:lpwstr>true</vt:lpwstr>
  </property>
  <property fmtid="{D5CDD505-2E9C-101B-9397-08002B2CF9AE}" pid="6" name="MSIP_Label_39d8be9e-c8d9-4b9c-bd40-2c27cc7ea2e6_SetDate">
    <vt:lpwstr>2020-07-08T16:03:13Z</vt:lpwstr>
  </property>
  <property fmtid="{D5CDD505-2E9C-101B-9397-08002B2CF9AE}" pid="7" name="MSIP_Label_39d8be9e-c8d9-4b9c-bd40-2c27cc7ea2e6_Method">
    <vt:lpwstr>Standard</vt:lpwstr>
  </property>
  <property fmtid="{D5CDD505-2E9C-101B-9397-08002B2CF9AE}" pid="8" name="MSIP_Label_39d8be9e-c8d9-4b9c-bd40-2c27cc7ea2e6_Name">
    <vt:lpwstr>39d8be9e-c8d9-4b9c-bd40-2c27cc7ea2e6</vt:lpwstr>
  </property>
  <property fmtid="{D5CDD505-2E9C-101B-9397-08002B2CF9AE}" pid="9" name="MSIP_Label_39d8be9e-c8d9-4b9c-bd40-2c27cc7ea2e6_SiteId">
    <vt:lpwstr>a8b4324f-155c-4215-a0f1-7ed8cc9a992f</vt:lpwstr>
  </property>
  <property fmtid="{D5CDD505-2E9C-101B-9397-08002B2CF9AE}" pid="10" name="MSIP_Label_39d8be9e-c8d9-4b9c-bd40-2c27cc7ea2e6_ActionId">
    <vt:lpwstr>563eb89f-59d4-4b42-98ec-000073e5c53d</vt:lpwstr>
  </property>
  <property fmtid="{D5CDD505-2E9C-101B-9397-08002B2CF9AE}" pid="11" name="MSIP_Label_39d8be9e-c8d9-4b9c-bd40-2c27cc7ea2e6_ContentBits">
    <vt:lpwstr>0</vt:lpwstr>
  </property>
</Properties>
</file>